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D:\CADS\Edelweiss Ops\"/>
    </mc:Choice>
  </mc:AlternateContent>
  <xr:revisionPtr revIDLastSave="0" documentId="13_ncr:1_{70D3B0EE-E3F0-4D6C-ADB2-D7642E1F2D5B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Budget" sheetId="1" r:id="rId1"/>
    <sheet name="Sheet4" sheetId="2" r:id="rId2"/>
    <sheet name="Final Budget" sheetId="3" r:id="rId3"/>
    <sheet name="Final 202122" sheetId="4" r:id="rId4"/>
    <sheet name="Draft 202223" sheetId="5" r:id="rId5"/>
    <sheet name="Expenses" sheetId="6" r:id="rId6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5" l="1"/>
  <c r="G23" i="6" l="1"/>
  <c r="E5" i="6"/>
  <c r="E40" i="5"/>
  <c r="E33" i="5"/>
  <c r="E26" i="5"/>
  <c r="E18" i="5"/>
  <c r="E9" i="5"/>
  <c r="F15" i="2"/>
  <c r="F17" i="2" s="1"/>
  <c r="E47" i="1"/>
  <c r="E41" i="1"/>
  <c r="E33" i="1"/>
  <c r="E24" i="1"/>
  <c r="E48" i="1" s="1"/>
  <c r="F15" i="1"/>
  <c r="F17" i="1" s="1"/>
  <c r="E47" i="5" l="1"/>
  <c r="E1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3" authorId="0" shapeId="0" xr:uid="{00000000-0006-0000-0200-000001000000}">
      <text>
        <r>
          <rPr>
            <sz val="10"/>
            <color rgb="FF000000"/>
            <rFont val="Arial"/>
            <family val="2"/>
            <scheme val="minor"/>
          </rPr>
          <t>For 2021/2022 add cost of hydro- $400/winter month, $50/summer month
	-Ashley Graham</t>
        </r>
      </text>
    </comment>
  </commentList>
</comments>
</file>

<file path=xl/sharedStrings.xml><?xml version="1.0" encoding="utf-8"?>
<sst xmlns="http://schemas.openxmlformats.org/spreadsheetml/2006/main" count="266" uniqueCount="78">
  <si>
    <t>CADS-NCD</t>
  </si>
  <si>
    <t>Sommet Edelweiss 2020-21 Budget</t>
  </si>
  <si>
    <t>Income</t>
  </si>
  <si>
    <t>4101 · Achievement Celebration</t>
  </si>
  <si>
    <t>Remove</t>
  </si>
  <si>
    <t>4107 · Membership &amp; Program Reg. Fees</t>
  </si>
  <si>
    <t>60 x $340</t>
  </si>
  <si>
    <t>4109 · Club Passes</t>
  </si>
  <si>
    <t>100 x $25</t>
  </si>
  <si>
    <t>4110 · Fundraising</t>
  </si>
  <si>
    <t>4114 · Various Endeavours</t>
  </si>
  <si>
    <t>Sub total</t>
  </si>
  <si>
    <t>4140 · Donations</t>
  </si>
  <si>
    <t>4142 · Individual</t>
  </si>
  <si>
    <t>Guess</t>
  </si>
  <si>
    <t>4143 · Canada Helps</t>
  </si>
  <si>
    <t>4144 · Corporate</t>
  </si>
  <si>
    <t>Total 4140 · Donations</t>
  </si>
  <si>
    <t>sub Total</t>
  </si>
  <si>
    <t>CADS National Covid PPE</t>
  </si>
  <si>
    <t>Sub-Total Income</t>
  </si>
  <si>
    <t>Funds avail. from previous FYs</t>
  </si>
  <si>
    <t xml:space="preserve"> </t>
  </si>
  <si>
    <t>$26,???</t>
  </si>
  <si>
    <t>Total Income</t>
  </si>
  <si>
    <t>OK</t>
  </si>
  <si>
    <t>Expense</t>
  </si>
  <si>
    <t>5010 · Awards</t>
  </si>
  <si>
    <t>5030 · Equipment</t>
  </si>
  <si>
    <t>5031 · Repair &amp; Rental</t>
  </si>
  <si>
    <t>5032 · New Equipment &amp; Portable Office</t>
  </si>
  <si>
    <t>Total 5030 · Equipment</t>
  </si>
  <si>
    <t>5100 · Administration</t>
  </si>
  <si>
    <t>5102 · Board &amp; Mgmt Team Meetings</t>
  </si>
  <si>
    <t>5105 · Bank Charges</t>
  </si>
  <si>
    <t>5106 · Supplies</t>
  </si>
  <si>
    <t>5107 · Services</t>
  </si>
  <si>
    <t>5108 · Communications</t>
  </si>
  <si>
    <t>5100 - Administration</t>
  </si>
  <si>
    <t>5103- Fundraiser Product Cost</t>
  </si>
  <si>
    <t>Total 5100 · Administration</t>
  </si>
  <si>
    <t>5130 · Program costs</t>
  </si>
  <si>
    <t>5133 · Program Registration Costs</t>
  </si>
  <si>
    <t>5134 · Achievement Celebration</t>
  </si>
  <si>
    <t>5136 · Contract / Ski Annual</t>
  </si>
  <si>
    <t>5137 - Ski Suppport</t>
  </si>
  <si>
    <t>5138 · Lift Tickets</t>
  </si>
  <si>
    <t>5139 · Miscellaneous</t>
  </si>
  <si>
    <t>Total 5130 · Program costs</t>
  </si>
  <si>
    <t>5310 · Training</t>
  </si>
  <si>
    <t>5311 · Annual Vol Cert -Covered by contract</t>
  </si>
  <si>
    <t>5313 · Certification, CSIA, CSCF, CASA</t>
  </si>
  <si>
    <t>5315 · Other Training</t>
  </si>
  <si>
    <t>5316· CADS -NCD TC Assistance</t>
  </si>
  <si>
    <t>Total 5310 · Training</t>
  </si>
  <si>
    <t>Total Expense</t>
  </si>
  <si>
    <t>CADS-NCD Sommet Edelweiss</t>
  </si>
  <si>
    <t>Operating Budget 2021 - 2022</t>
  </si>
  <si>
    <t>Other: 1)  Carry Fwd from Previous years Income</t>
  </si>
  <si>
    <t>Other: 2)   CADS-NCD Matching 2020-21 PPE Grant</t>
  </si>
  <si>
    <t>4104 - CADS National PPE subsidy</t>
  </si>
  <si>
    <t>4107 · Program Reg. Fees</t>
  </si>
  <si>
    <t>5107 · Services    Incl. Quebec Hydro</t>
  </si>
  <si>
    <t>5139 · Miscellaneous/  Contingency</t>
  </si>
  <si>
    <t>Rev. 5 NOV</t>
  </si>
  <si>
    <t>4103 Logo Ski Clothing</t>
  </si>
  <si>
    <t>Total 4110 Fundraising</t>
  </si>
  <si>
    <t>4141 Snowline</t>
  </si>
  <si>
    <t>5139 · Miscellaneous/  Contingency (shack fit up)</t>
  </si>
  <si>
    <t>5000 · Expenses</t>
  </si>
  <si>
    <t xml:space="preserve">5032 · New Equipment and Portable </t>
  </si>
  <si>
    <t>5312· CADS -NCD TC Assistance</t>
  </si>
  <si>
    <r>
      <rPr>
        <sz val="10"/>
        <color rgb="FF000000"/>
        <rFont val="Arial"/>
        <family val="2"/>
      </rPr>
      <t>5313 · Certification</t>
    </r>
    <r>
      <rPr>
        <sz val="9"/>
        <color rgb="FF000000"/>
        <rFont val="Arial"/>
        <family val="2"/>
      </rPr>
      <t>, CSIA, CSCF, CASA</t>
    </r>
  </si>
  <si>
    <t xml:space="preserve"> July 1st 2022 through June 30th, 2023</t>
  </si>
  <si>
    <t>Summit Edelweiss - Operating Budget</t>
  </si>
  <si>
    <t>“SKIING IS FOR EVERYONE”</t>
  </si>
  <si>
    <t>5107 · Services    Incl. Quebec Hydro for Shack</t>
  </si>
  <si>
    <t>Deferred and Carry Fwd from Previous years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</si>
</sst>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26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4"/>
      <color theme="1"/>
      <name val="Arial"/>
      <family val="2"/>
      <scheme val="minor"/>
    </font>
    <font>
      <b/>
      <sz val="14"/>
      <color rgb="FF000000"/>
      <name val="Arial"/>
      <family val="2"/>
    </font>
    <font>
      <b/>
      <sz val="14"/>
      <color rgb="FF000000"/>
      <name val="Arial"/>
      <family val="2"/>
      <scheme val="minor"/>
    </font>
    <font>
      <b/>
      <sz val="8"/>
      <color theme="1"/>
      <name val="Comic Sans MS"/>
      <family val="4"/>
    </font>
    <font>
      <sz val="8"/>
      <color rgb="FF000000"/>
      <name val="Arial"/>
      <family val="2"/>
      <scheme val="minor"/>
    </font>
    <font>
      <u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2" fillId="0" borderId="0" xfId="0" applyFont="1" applyAlignment="1"/>
    <xf numFmtId="0" fontId="3" fillId="0" borderId="1" xfId="0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 applyAlignment="1"/>
    <xf numFmtId="3" fontId="5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/>
    <xf numFmtId="0" fontId="5" fillId="0" borderId="1" xfId="0" applyFont="1" applyBorder="1"/>
    <xf numFmtId="0" fontId="5" fillId="0" borderId="1" xfId="0" applyFont="1" applyBorder="1" applyAlignment="1"/>
    <xf numFmtId="3" fontId="5" fillId="2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4" fillId="0" borderId="1" xfId="0" applyFont="1" applyBorder="1"/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3" fontId="5" fillId="0" borderId="0" xfId="0" applyNumberFormat="1" applyFont="1" applyAlignment="1">
      <alignment horizontal="right" wrapText="1"/>
    </xf>
    <xf numFmtId="3" fontId="5" fillId="0" borderId="0" xfId="0" applyNumberFormat="1" applyFont="1" applyAlignment="1">
      <alignment horizontal="right" wrapText="1"/>
    </xf>
    <xf numFmtId="3" fontId="4" fillId="0" borderId="0" xfId="0" applyNumberFormat="1" applyFont="1" applyAlignment="1"/>
    <xf numFmtId="0" fontId="4" fillId="0" borderId="0" xfId="0" applyFont="1" applyAlignment="1"/>
    <xf numFmtId="0" fontId="5" fillId="0" borderId="0" xfId="0" applyFont="1" applyAlignment="1">
      <alignment horizontal="right" wrapText="1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/>
    <xf numFmtId="3" fontId="5" fillId="2" borderId="0" xfId="0" applyNumberFormat="1" applyFont="1" applyFill="1" applyAlignment="1">
      <alignment horizontal="right" wrapText="1"/>
    </xf>
    <xf numFmtId="0" fontId="3" fillId="0" borderId="0" xfId="0" applyFont="1" applyAlignment="1">
      <alignment horizontal="center"/>
    </xf>
    <xf numFmtId="3" fontId="3" fillId="0" borderId="0" xfId="0" applyNumberFormat="1" applyFont="1" applyAlignment="1">
      <alignment horizontal="right" wrapText="1"/>
    </xf>
    <xf numFmtId="0" fontId="7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1" xfId="0" applyFont="1" applyBorder="1"/>
    <xf numFmtId="0" fontId="6" fillId="0" borderId="1" xfId="0" applyFont="1" applyBorder="1" applyAlignment="1"/>
    <xf numFmtId="0" fontId="6" fillId="0" borderId="1" xfId="0" applyFont="1" applyBorder="1"/>
    <xf numFmtId="3" fontId="6" fillId="0" borderId="1" xfId="0" applyNumberFormat="1" applyFont="1" applyBorder="1" applyAlignment="1"/>
    <xf numFmtId="3" fontId="7" fillId="0" borderId="1" xfId="0" applyNumberFormat="1" applyFont="1" applyBorder="1" applyAlignment="1"/>
    <xf numFmtId="3" fontId="6" fillId="0" borderId="0" xfId="0" applyNumberFormat="1" applyFont="1" applyAlignment="1"/>
    <xf numFmtId="0" fontId="8" fillId="0" borderId="0" xfId="0" applyFont="1" applyAlignment="1"/>
    <xf numFmtId="0" fontId="8" fillId="0" borderId="0" xfId="0" applyFont="1" applyAlignment="1"/>
    <xf numFmtId="3" fontId="8" fillId="0" borderId="0" xfId="0" applyNumberFormat="1" applyFont="1" applyAlignment="1"/>
    <xf numFmtId="0" fontId="9" fillId="0" borderId="0" xfId="0" applyFont="1" applyAlignment="1"/>
    <xf numFmtId="0" fontId="9" fillId="0" borderId="0" xfId="0" applyFont="1" applyAlignment="1"/>
    <xf numFmtId="3" fontId="9" fillId="0" borderId="0" xfId="0" applyNumberFormat="1" applyFont="1" applyAlignment="1">
      <alignment horizontal="right"/>
    </xf>
    <xf numFmtId="3" fontId="9" fillId="0" borderId="0" xfId="0" applyNumberFormat="1" applyFont="1" applyAlignment="1"/>
    <xf numFmtId="3" fontId="9" fillId="0" borderId="0" xfId="0" applyNumberFormat="1" applyFont="1" applyAlignment="1"/>
    <xf numFmtId="0" fontId="9" fillId="0" borderId="0" xfId="0" applyFont="1" applyAlignment="1"/>
    <xf numFmtId="3" fontId="7" fillId="0" borderId="0" xfId="0" applyNumberFormat="1" applyFont="1" applyAlignment="1"/>
    <xf numFmtId="0" fontId="9" fillId="0" borderId="0" xfId="0" applyFont="1" applyAlignment="1">
      <alignment horizontal="right"/>
    </xf>
    <xf numFmtId="164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164" fontId="8" fillId="0" borderId="0" xfId="0" applyNumberFormat="1" applyFont="1" applyAlignment="1">
      <alignment horizontal="right"/>
    </xf>
    <xf numFmtId="0" fontId="11" fillId="0" borderId="0" xfId="0" applyFont="1" applyAlignment="1"/>
    <xf numFmtId="3" fontId="11" fillId="2" borderId="0" xfId="0" applyNumberFormat="1" applyFont="1" applyFill="1" applyAlignment="1">
      <alignment horizontal="right"/>
    </xf>
    <xf numFmtId="164" fontId="9" fillId="0" borderId="0" xfId="0" applyNumberFormat="1" applyFont="1" applyAlignment="1"/>
    <xf numFmtId="0" fontId="9" fillId="0" borderId="0" xfId="0" applyFont="1" applyAlignment="1"/>
    <xf numFmtId="0" fontId="9" fillId="0" borderId="1" xfId="0" applyFont="1" applyBorder="1" applyAlignment="1"/>
    <xf numFmtId="0" fontId="2" fillId="0" borderId="1" xfId="0" applyFont="1" applyBorder="1" applyAlignment="1"/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/>
    <xf numFmtId="0" fontId="9" fillId="0" borderId="1" xfId="0" applyFont="1" applyBorder="1" applyAlignment="1"/>
    <xf numFmtId="0" fontId="9" fillId="0" borderId="1" xfId="0" applyFont="1" applyBorder="1" applyAlignment="1">
      <alignment horizontal="right" wrapText="1"/>
    </xf>
    <xf numFmtId="0" fontId="8" fillId="0" borderId="1" xfId="0" applyFont="1" applyBorder="1" applyAlignment="1"/>
    <xf numFmtId="3" fontId="8" fillId="0" borderId="1" xfId="0" applyNumberFormat="1" applyFont="1" applyBorder="1" applyAlignment="1">
      <alignment horizontal="right" wrapText="1"/>
    </xf>
    <xf numFmtId="3" fontId="9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/>
    <xf numFmtId="3" fontId="12" fillId="0" borderId="1" xfId="0" applyNumberFormat="1" applyFont="1" applyBorder="1" applyAlignment="1"/>
    <xf numFmtId="0" fontId="9" fillId="0" borderId="1" xfId="0" applyFont="1" applyBorder="1" applyAlignment="1">
      <alignment vertical="top" wrapText="1"/>
    </xf>
    <xf numFmtId="3" fontId="13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8" fillId="0" borderId="0" xfId="0" applyFont="1" applyAlignment="1"/>
    <xf numFmtId="0" fontId="16" fillId="0" borderId="0" xfId="0" applyFont="1" applyAlignment="1"/>
    <xf numFmtId="0" fontId="16" fillId="0" borderId="0" xfId="0" applyFont="1"/>
    <xf numFmtId="0" fontId="17" fillId="0" borderId="0" xfId="0" applyFont="1" applyAlignment="1"/>
    <xf numFmtId="0" fontId="17" fillId="0" borderId="0" xfId="0" applyFont="1" applyBorder="1" applyAlignment="1"/>
    <xf numFmtId="0" fontId="18" fillId="0" borderId="0" xfId="0" applyFont="1" applyAlignment="1"/>
    <xf numFmtId="0" fontId="19" fillId="0" borderId="0" xfId="0" applyFont="1" applyAlignment="1"/>
    <xf numFmtId="3" fontId="18" fillId="0" borderId="0" xfId="0" applyNumberFormat="1" applyFont="1" applyAlignment="1">
      <alignment horizontal="right"/>
    </xf>
    <xf numFmtId="3" fontId="19" fillId="0" borderId="0" xfId="0" applyNumberFormat="1" applyFont="1" applyAlignment="1"/>
    <xf numFmtId="3" fontId="19" fillId="0" borderId="0" xfId="0" applyNumberFormat="1" applyFont="1" applyAlignment="1">
      <alignment horizontal="right"/>
    </xf>
    <xf numFmtId="3" fontId="19" fillId="3" borderId="0" xfId="0" applyNumberFormat="1" applyFont="1" applyFill="1" applyAlignment="1"/>
    <xf numFmtId="0" fontId="18" fillId="0" borderId="0" xfId="0" applyFont="1" applyBorder="1" applyAlignment="1"/>
    <xf numFmtId="164" fontId="18" fillId="0" borderId="0" xfId="0" applyNumberFormat="1" applyFont="1" applyBorder="1" applyAlignment="1">
      <alignment horizontal="right"/>
    </xf>
    <xf numFmtId="0" fontId="19" fillId="0" borderId="0" xfId="0" applyFont="1" applyAlignment="1">
      <alignment horizontal="right"/>
    </xf>
    <xf numFmtId="3" fontId="5" fillId="2" borderId="0" xfId="0" applyNumberFormat="1" applyFont="1" applyFill="1" applyAlignment="1">
      <alignment horizontal="right"/>
    </xf>
    <xf numFmtId="0" fontId="18" fillId="0" borderId="0" xfId="0" applyFont="1" applyAlignment="1">
      <alignment horizontal="right"/>
    </xf>
    <xf numFmtId="0" fontId="18" fillId="0" borderId="0" xfId="0" applyFont="1" applyAlignment="1"/>
    <xf numFmtId="0" fontId="17" fillId="0" borderId="0" xfId="0" applyFont="1" applyAlignment="1"/>
    <xf numFmtId="0" fontId="18" fillId="3" borderId="0" xfId="0" applyFont="1" applyFill="1" applyAlignment="1"/>
    <xf numFmtId="164" fontId="18" fillId="3" borderId="0" xfId="0" applyNumberFormat="1" applyFont="1" applyFill="1" applyAlignment="1">
      <alignment horizontal="right"/>
    </xf>
    <xf numFmtId="0" fontId="19" fillId="0" borderId="0" xfId="0" applyFont="1" applyFill="1" applyAlignment="1"/>
    <xf numFmtId="0" fontId="19" fillId="0" borderId="0" xfId="0" applyFont="1" applyBorder="1" applyAlignment="1"/>
    <xf numFmtId="0" fontId="19" fillId="0" borderId="0" xfId="0" applyFont="1" applyBorder="1" applyAlignment="1">
      <alignment horizontal="right"/>
    </xf>
    <xf numFmtId="0" fontId="20" fillId="0" borderId="0" xfId="0" applyFont="1" applyAlignment="1">
      <alignment horizontal="center"/>
    </xf>
    <xf numFmtId="3" fontId="22" fillId="0" borderId="0" xfId="0" applyNumberFormat="1" applyFont="1" applyAlignment="1"/>
    <xf numFmtId="0" fontId="22" fillId="0" borderId="0" xfId="0" applyFont="1" applyAlignment="1"/>
    <xf numFmtId="0" fontId="0" fillId="0" borderId="0" xfId="0" applyFont="1" applyAlignment="1">
      <alignment horizontal="center"/>
    </xf>
    <xf numFmtId="0" fontId="21" fillId="0" borderId="0" xfId="0" applyFont="1" applyFill="1" applyBorder="1" applyAlignment="1"/>
    <xf numFmtId="0" fontId="18" fillId="0" borderId="0" xfId="0" applyFont="1" applyFill="1" applyBorder="1" applyAlignment="1"/>
    <xf numFmtId="0" fontId="18" fillId="0" borderId="0" xfId="0" applyFont="1" applyFill="1" applyAlignment="1"/>
    <xf numFmtId="3" fontId="18" fillId="0" borderId="0" xfId="0" applyNumberFormat="1" applyFont="1" applyFill="1" applyAlignment="1">
      <alignment horizontal="right"/>
    </xf>
    <xf numFmtId="164" fontId="18" fillId="0" borderId="0" xfId="0" applyNumberFormat="1" applyFont="1" applyFill="1" applyAlignment="1"/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3" fontId="25" fillId="0" borderId="0" xfId="0" applyNumberFormat="1" applyFont="1" applyBorder="1" applyAlignment="1"/>
    <xf numFmtId="3" fontId="25" fillId="0" borderId="0" xfId="0" applyNumberFormat="1" applyFont="1" applyAlignment="1"/>
    <xf numFmtId="0" fontId="25" fillId="0" borderId="0" xfId="0" applyFont="1" applyAlignment="1">
      <alignment horizontal="right"/>
    </xf>
    <xf numFmtId="3" fontId="25" fillId="0" borderId="0" xfId="0" applyNumberFormat="1" applyFont="1" applyFill="1" applyAlignment="1">
      <alignment horizontal="right"/>
    </xf>
    <xf numFmtId="3" fontId="25" fillId="0" borderId="0" xfId="0" applyNumberFormat="1" applyFont="1" applyAlignment="1">
      <alignment horizontal="right"/>
    </xf>
    <xf numFmtId="3" fontId="25" fillId="3" borderId="0" xfId="0" applyNumberFormat="1" applyFont="1" applyFill="1" applyAlignment="1"/>
    <xf numFmtId="164" fontId="19" fillId="0" borderId="0" xfId="0" applyNumberFormat="1" applyFont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0</xdr:row>
      <xdr:rowOff>0</xdr:rowOff>
    </xdr:from>
    <xdr:to>
      <xdr:col>4</xdr:col>
      <xdr:colOff>552450</xdr:colOff>
      <xdr:row>3</xdr:row>
      <xdr:rowOff>38100</xdr:rowOff>
    </xdr:to>
    <xdr:pic>
      <xdr:nvPicPr>
        <xdr:cNvPr id="2" name="Picture 4" descr="logo_silver_434x324px">
          <a:extLst>
            <a:ext uri="{FF2B5EF4-FFF2-40B4-BE49-F238E27FC236}">
              <a16:creationId xmlns:a16="http://schemas.microsoft.com/office/drawing/2014/main" id="{109FC810-493C-4F6A-9D2F-3B804F5BC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29100" y="0"/>
          <a:ext cx="9239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G49"/>
  <sheetViews>
    <sheetView workbookViewId="0"/>
  </sheetViews>
  <sheetFormatPr defaultColWidth="12.5703125" defaultRowHeight="15.75" customHeight="1" x14ac:dyDescent="0.2"/>
  <cols>
    <col min="3" max="3" width="36.7109375" customWidth="1"/>
  </cols>
  <sheetData>
    <row r="1" spans="1:7" ht="15.75" customHeight="1" x14ac:dyDescent="0.25">
      <c r="A1" s="75" t="s">
        <v>0</v>
      </c>
      <c r="B1" s="76"/>
      <c r="C1" s="76"/>
      <c r="D1" s="76"/>
      <c r="E1" s="76"/>
      <c r="F1" s="1"/>
    </row>
    <row r="2" spans="1:7" ht="15.75" customHeight="1" x14ac:dyDescent="0.25">
      <c r="A2" s="75" t="s">
        <v>1</v>
      </c>
      <c r="B2" s="76"/>
      <c r="C2" s="76"/>
      <c r="D2" s="76"/>
      <c r="E2" s="76"/>
      <c r="F2" s="1"/>
    </row>
    <row r="3" spans="1:7" ht="15.75" customHeight="1" x14ac:dyDescent="0.25">
      <c r="A3" s="2" t="s">
        <v>2</v>
      </c>
      <c r="B3" s="3"/>
      <c r="C3" s="3"/>
      <c r="D3" s="3"/>
      <c r="E3" s="3"/>
      <c r="F3" s="3"/>
    </row>
    <row r="4" spans="1:7" ht="15" x14ac:dyDescent="0.2">
      <c r="A4" s="4" t="s">
        <v>3</v>
      </c>
      <c r="B4" s="3"/>
      <c r="C4" s="3"/>
      <c r="D4" s="3"/>
      <c r="E4" s="5">
        <v>0</v>
      </c>
      <c r="F4" s="3"/>
      <c r="G4" s="6" t="s">
        <v>4</v>
      </c>
    </row>
    <row r="5" spans="1:7" ht="15" x14ac:dyDescent="0.2">
      <c r="A5" s="4" t="s">
        <v>5</v>
      </c>
      <c r="B5" s="3"/>
      <c r="C5" s="3"/>
      <c r="D5" s="3"/>
      <c r="E5" s="7">
        <v>20400</v>
      </c>
      <c r="F5" s="3"/>
      <c r="G5" s="6" t="s">
        <v>6</v>
      </c>
    </row>
    <row r="6" spans="1:7" ht="15" x14ac:dyDescent="0.2">
      <c r="A6" s="4" t="s">
        <v>7</v>
      </c>
      <c r="B6" s="3"/>
      <c r="C6" s="3"/>
      <c r="D6" s="3"/>
      <c r="E6" s="5">
        <v>2500</v>
      </c>
      <c r="F6" s="3"/>
      <c r="G6" s="6" t="s">
        <v>8</v>
      </c>
    </row>
    <row r="7" spans="1:7" ht="15" x14ac:dyDescent="0.2">
      <c r="A7" s="4" t="s">
        <v>9</v>
      </c>
      <c r="B7" s="3"/>
      <c r="C7" s="3"/>
      <c r="D7" s="3"/>
      <c r="E7" s="8"/>
      <c r="F7" s="3"/>
    </row>
    <row r="8" spans="1:7" ht="15" x14ac:dyDescent="0.2">
      <c r="A8" s="3"/>
      <c r="B8" s="4" t="s">
        <v>10</v>
      </c>
      <c r="C8" s="3"/>
      <c r="D8" s="3"/>
      <c r="E8" s="7">
        <v>29000</v>
      </c>
      <c r="F8" s="3"/>
      <c r="G8" s="6" t="s">
        <v>11</v>
      </c>
    </row>
    <row r="9" spans="1:7" ht="15" x14ac:dyDescent="0.2">
      <c r="A9" s="4" t="s">
        <v>12</v>
      </c>
      <c r="B9" s="3"/>
      <c r="C9" s="3"/>
      <c r="D9" s="3"/>
      <c r="E9" s="8"/>
      <c r="F9" s="3"/>
    </row>
    <row r="10" spans="1:7" ht="15" x14ac:dyDescent="0.2">
      <c r="A10" s="3"/>
      <c r="B10" s="9" t="s">
        <v>13</v>
      </c>
      <c r="C10" s="3"/>
      <c r="D10" s="7">
        <v>3000</v>
      </c>
      <c r="E10" s="8"/>
      <c r="F10" s="3"/>
      <c r="G10" s="6" t="s">
        <v>14</v>
      </c>
    </row>
    <row r="11" spans="1:7" ht="15" x14ac:dyDescent="0.2">
      <c r="A11" s="3"/>
      <c r="B11" s="4" t="s">
        <v>15</v>
      </c>
      <c r="C11" s="3"/>
      <c r="D11" s="7">
        <v>1200</v>
      </c>
      <c r="E11" s="8"/>
      <c r="F11" s="3"/>
      <c r="G11" s="6" t="s">
        <v>14</v>
      </c>
    </row>
    <row r="12" spans="1:7" ht="15" x14ac:dyDescent="0.2">
      <c r="A12" s="3"/>
      <c r="B12" s="9" t="s">
        <v>16</v>
      </c>
      <c r="C12" s="3"/>
      <c r="D12" s="10">
        <v>0</v>
      </c>
      <c r="E12" s="8"/>
      <c r="F12" s="3"/>
    </row>
    <row r="13" spans="1:7" ht="15" x14ac:dyDescent="0.2">
      <c r="A13" s="4" t="s">
        <v>17</v>
      </c>
      <c r="B13" s="3"/>
      <c r="C13" s="3"/>
      <c r="D13" s="3"/>
      <c r="E13" s="7">
        <v>4200</v>
      </c>
      <c r="F13" s="3"/>
      <c r="G13" s="6" t="s">
        <v>18</v>
      </c>
    </row>
    <row r="14" spans="1:7" ht="15" x14ac:dyDescent="0.2">
      <c r="A14" s="11" t="s">
        <v>19</v>
      </c>
      <c r="B14" s="3"/>
      <c r="C14" s="3"/>
      <c r="D14" s="3"/>
      <c r="E14" s="5">
        <v>250</v>
      </c>
      <c r="F14" s="3"/>
      <c r="G14" s="6"/>
    </row>
    <row r="15" spans="1:7" ht="15" x14ac:dyDescent="0.2">
      <c r="A15" s="12"/>
      <c r="B15" s="3"/>
      <c r="C15" s="13" t="s">
        <v>20</v>
      </c>
      <c r="D15" s="3"/>
      <c r="E15" s="8"/>
      <c r="F15" s="7">
        <f>SUM(E4:E14)</f>
        <v>56350</v>
      </c>
    </row>
    <row r="16" spans="1:7" ht="15" x14ac:dyDescent="0.2">
      <c r="A16" s="3"/>
      <c r="B16" s="3"/>
      <c r="C16" s="12" t="s">
        <v>21</v>
      </c>
      <c r="D16" s="3"/>
      <c r="E16" s="7" t="s">
        <v>22</v>
      </c>
      <c r="F16" s="14">
        <v>26091</v>
      </c>
      <c r="G16" s="6" t="s">
        <v>23</v>
      </c>
    </row>
    <row r="17" spans="1:7" ht="15.75" customHeight="1" x14ac:dyDescent="0.25">
      <c r="A17" s="3"/>
      <c r="B17" s="3"/>
      <c r="C17" s="15" t="s">
        <v>24</v>
      </c>
      <c r="D17" s="3"/>
      <c r="E17" s="8"/>
      <c r="F17" s="16">
        <f>SUM(F15:F16)</f>
        <v>82441</v>
      </c>
      <c r="G17" s="6" t="s">
        <v>25</v>
      </c>
    </row>
    <row r="18" spans="1:7" ht="14.25" x14ac:dyDescent="0.2">
      <c r="A18" s="3"/>
      <c r="B18" s="3"/>
      <c r="C18" s="3"/>
      <c r="D18" s="3"/>
      <c r="E18" s="8"/>
      <c r="F18" s="3"/>
    </row>
    <row r="19" spans="1:7" ht="15.75" customHeight="1" x14ac:dyDescent="0.25">
      <c r="A19" s="2" t="s">
        <v>26</v>
      </c>
      <c r="B19" s="3"/>
      <c r="C19" s="3"/>
      <c r="D19" s="3"/>
      <c r="E19" s="8"/>
      <c r="F19" s="3"/>
    </row>
    <row r="20" spans="1:7" ht="15" x14ac:dyDescent="0.2">
      <c r="A20" s="9" t="s">
        <v>27</v>
      </c>
      <c r="B20" s="3"/>
      <c r="C20" s="3"/>
      <c r="D20" s="3"/>
      <c r="E20" s="7">
        <v>400</v>
      </c>
      <c r="F20" s="3"/>
      <c r="G20" s="6" t="s">
        <v>25</v>
      </c>
    </row>
    <row r="21" spans="1:7" ht="15" x14ac:dyDescent="0.2">
      <c r="A21" s="4" t="s">
        <v>28</v>
      </c>
      <c r="B21" s="3"/>
      <c r="C21" s="3"/>
      <c r="D21" s="3"/>
      <c r="E21" s="8"/>
      <c r="F21" s="3"/>
    </row>
    <row r="22" spans="1:7" ht="15" x14ac:dyDescent="0.2">
      <c r="A22" s="3"/>
      <c r="B22" s="4" t="s">
        <v>29</v>
      </c>
      <c r="C22" s="3"/>
      <c r="D22" s="10">
        <v>300</v>
      </c>
      <c r="E22" s="8"/>
      <c r="F22" s="3"/>
      <c r="G22" s="6" t="s">
        <v>25</v>
      </c>
    </row>
    <row r="23" spans="1:7" ht="15" x14ac:dyDescent="0.2">
      <c r="A23" s="3"/>
      <c r="B23" s="11" t="s">
        <v>30</v>
      </c>
      <c r="C23" s="3"/>
      <c r="D23" s="14">
        <v>20121</v>
      </c>
      <c r="E23" s="8"/>
      <c r="F23" s="3"/>
      <c r="G23" s="6" t="s">
        <v>25</v>
      </c>
    </row>
    <row r="24" spans="1:7" ht="15" x14ac:dyDescent="0.2">
      <c r="A24" s="4" t="s">
        <v>31</v>
      </c>
      <c r="B24" s="3"/>
      <c r="C24" s="3"/>
      <c r="D24" s="3"/>
      <c r="E24" s="7">
        <f>SUM(D22:D23)</f>
        <v>20421</v>
      </c>
      <c r="F24" s="3"/>
      <c r="G24" s="6" t="s">
        <v>25</v>
      </c>
    </row>
    <row r="25" spans="1:7" ht="15" x14ac:dyDescent="0.2">
      <c r="A25" s="4" t="s">
        <v>32</v>
      </c>
      <c r="B25" s="3"/>
      <c r="C25" s="3"/>
      <c r="D25" s="3"/>
      <c r="E25" s="8"/>
      <c r="F25" s="3"/>
    </row>
    <row r="26" spans="1:7" ht="15" x14ac:dyDescent="0.2">
      <c r="A26" s="3"/>
      <c r="B26" s="4" t="s">
        <v>33</v>
      </c>
      <c r="C26" s="3"/>
      <c r="D26" s="10">
        <v>50</v>
      </c>
      <c r="E26" s="8"/>
      <c r="F26" s="3"/>
      <c r="G26" s="6" t="s">
        <v>25</v>
      </c>
    </row>
    <row r="27" spans="1:7" ht="15" x14ac:dyDescent="0.2">
      <c r="A27" s="3"/>
      <c r="B27" s="4" t="s">
        <v>34</v>
      </c>
      <c r="C27" s="3"/>
      <c r="D27" s="10">
        <v>20</v>
      </c>
      <c r="E27" s="8"/>
      <c r="F27" s="3"/>
      <c r="G27" s="6" t="s">
        <v>25</v>
      </c>
    </row>
    <row r="28" spans="1:7" ht="15" x14ac:dyDescent="0.2">
      <c r="A28" s="3"/>
      <c r="B28" s="9" t="s">
        <v>35</v>
      </c>
      <c r="C28" s="3"/>
      <c r="D28" s="14">
        <v>800</v>
      </c>
      <c r="E28" s="8"/>
      <c r="F28" s="3"/>
      <c r="G28" s="6" t="s">
        <v>25</v>
      </c>
    </row>
    <row r="29" spans="1:7" ht="15" x14ac:dyDescent="0.2">
      <c r="A29" s="3"/>
      <c r="B29" s="9" t="s">
        <v>36</v>
      </c>
      <c r="C29" s="3"/>
      <c r="D29" s="7">
        <v>729</v>
      </c>
      <c r="E29" s="8"/>
      <c r="F29" s="3"/>
      <c r="G29" s="6" t="s">
        <v>25</v>
      </c>
    </row>
    <row r="30" spans="1:7" ht="15" x14ac:dyDescent="0.2">
      <c r="A30" s="3"/>
      <c r="B30" s="4" t="s">
        <v>37</v>
      </c>
      <c r="C30" s="3"/>
      <c r="D30" s="10">
        <v>0</v>
      </c>
      <c r="E30" s="8"/>
      <c r="F30" s="3"/>
    </row>
    <row r="31" spans="1:7" ht="15" x14ac:dyDescent="0.2">
      <c r="A31" s="3"/>
      <c r="B31" s="4" t="s">
        <v>38</v>
      </c>
      <c r="C31" s="3"/>
      <c r="D31" s="10">
        <v>0</v>
      </c>
      <c r="E31" s="8"/>
      <c r="F31" s="3"/>
    </row>
    <row r="32" spans="1:7" ht="15" x14ac:dyDescent="0.2">
      <c r="A32" s="3"/>
      <c r="B32" s="4" t="s">
        <v>39</v>
      </c>
      <c r="C32" s="3"/>
      <c r="D32" s="10">
        <v>0</v>
      </c>
      <c r="E32" s="8"/>
      <c r="F32" s="3"/>
    </row>
    <row r="33" spans="1:7" ht="15" x14ac:dyDescent="0.2">
      <c r="A33" s="4" t="s">
        <v>40</v>
      </c>
      <c r="B33" s="3"/>
      <c r="C33" s="3"/>
      <c r="D33" s="3"/>
      <c r="E33" s="7">
        <f>SUM(D26:D32)</f>
        <v>1599</v>
      </c>
      <c r="F33" s="3"/>
      <c r="G33" s="6" t="s">
        <v>25</v>
      </c>
    </row>
    <row r="34" spans="1:7" ht="15" x14ac:dyDescent="0.2">
      <c r="A34" s="4" t="s">
        <v>41</v>
      </c>
      <c r="B34" s="3"/>
      <c r="C34" s="3"/>
      <c r="D34" s="3"/>
      <c r="E34" s="8"/>
      <c r="F34" s="3"/>
    </row>
    <row r="35" spans="1:7" ht="15" x14ac:dyDescent="0.2">
      <c r="A35" s="3"/>
      <c r="B35" s="4" t="s">
        <v>42</v>
      </c>
      <c r="C35" s="3"/>
      <c r="D35" s="10">
        <v>0</v>
      </c>
      <c r="E35" s="8"/>
      <c r="F35" s="12"/>
    </row>
    <row r="36" spans="1:7" ht="15" x14ac:dyDescent="0.2">
      <c r="A36" s="3"/>
      <c r="B36" s="4" t="s">
        <v>43</v>
      </c>
      <c r="C36" s="3"/>
      <c r="D36" s="5">
        <v>0</v>
      </c>
      <c r="E36" s="8"/>
      <c r="F36" s="3"/>
      <c r="G36" s="6" t="s">
        <v>4</v>
      </c>
    </row>
    <row r="37" spans="1:7" ht="15" x14ac:dyDescent="0.2">
      <c r="A37" s="3"/>
      <c r="B37" s="4" t="s">
        <v>44</v>
      </c>
      <c r="C37" s="3"/>
      <c r="D37" s="7">
        <v>8000</v>
      </c>
      <c r="E37" s="8"/>
      <c r="F37" s="3"/>
      <c r="G37" s="6" t="s">
        <v>25</v>
      </c>
    </row>
    <row r="38" spans="1:7" ht="15" x14ac:dyDescent="0.2">
      <c r="A38" s="3"/>
      <c r="B38" s="4" t="s">
        <v>45</v>
      </c>
      <c r="C38" s="3"/>
      <c r="D38" s="17">
        <v>29500</v>
      </c>
      <c r="E38" s="8"/>
      <c r="F38" s="3"/>
      <c r="G38" s="6" t="s">
        <v>25</v>
      </c>
    </row>
    <row r="39" spans="1:7" ht="15" x14ac:dyDescent="0.2">
      <c r="A39" s="3"/>
      <c r="B39" s="4" t="s">
        <v>46</v>
      </c>
      <c r="C39" s="3"/>
      <c r="D39" s="7">
        <v>16000</v>
      </c>
      <c r="E39" s="8"/>
      <c r="F39" s="3"/>
      <c r="G39" s="6" t="s">
        <v>25</v>
      </c>
    </row>
    <row r="40" spans="1:7" ht="15" x14ac:dyDescent="0.2">
      <c r="A40" s="3"/>
      <c r="B40" s="4" t="s">
        <v>47</v>
      </c>
      <c r="C40" s="3"/>
      <c r="D40" s="7">
        <v>1839</v>
      </c>
      <c r="E40" s="8"/>
      <c r="F40" s="12"/>
      <c r="G40" s="6" t="s">
        <v>25</v>
      </c>
    </row>
    <row r="41" spans="1:7" ht="15" x14ac:dyDescent="0.2">
      <c r="A41" s="4" t="s">
        <v>48</v>
      </c>
      <c r="B41" s="3"/>
      <c r="C41" s="3"/>
      <c r="D41" s="3"/>
      <c r="E41" s="7">
        <f>SUM(D35:D40)</f>
        <v>55339</v>
      </c>
      <c r="F41" s="3"/>
      <c r="G41" s="6" t="s">
        <v>25</v>
      </c>
    </row>
    <row r="42" spans="1:7" ht="14.25" x14ac:dyDescent="0.2">
      <c r="A42" s="3"/>
      <c r="B42" s="9" t="s">
        <v>49</v>
      </c>
      <c r="C42" s="3"/>
      <c r="D42" s="3"/>
      <c r="E42" s="8"/>
      <c r="F42" s="3"/>
    </row>
    <row r="43" spans="1:7" ht="15" x14ac:dyDescent="0.2">
      <c r="A43" s="3"/>
      <c r="B43" s="3"/>
      <c r="C43" s="3" t="s">
        <v>50</v>
      </c>
      <c r="D43" s="10">
        <v>0</v>
      </c>
      <c r="E43" s="8"/>
      <c r="F43" s="18"/>
    </row>
    <row r="44" spans="1:7" ht="15" x14ac:dyDescent="0.2">
      <c r="A44" s="3"/>
      <c r="B44" s="3"/>
      <c r="C44" s="3" t="s">
        <v>51</v>
      </c>
      <c r="D44" s="10">
        <v>750</v>
      </c>
      <c r="E44" s="8"/>
      <c r="F44" s="12"/>
      <c r="G44" s="6" t="s">
        <v>25</v>
      </c>
    </row>
    <row r="45" spans="1:7" ht="15" x14ac:dyDescent="0.2">
      <c r="A45" s="3"/>
      <c r="B45" s="3"/>
      <c r="C45" s="3" t="s">
        <v>52</v>
      </c>
      <c r="D45" s="7">
        <v>1000</v>
      </c>
      <c r="E45" s="8"/>
      <c r="F45" s="3"/>
      <c r="G45" s="6" t="s">
        <v>25</v>
      </c>
    </row>
    <row r="46" spans="1:7" ht="15" x14ac:dyDescent="0.2">
      <c r="A46" s="3"/>
      <c r="B46" s="3"/>
      <c r="C46" s="13" t="s">
        <v>53</v>
      </c>
      <c r="D46" s="7">
        <v>2432</v>
      </c>
      <c r="E46" s="8"/>
      <c r="F46" s="3"/>
      <c r="G46" s="6" t="s">
        <v>25</v>
      </c>
    </row>
    <row r="47" spans="1:7" ht="15" x14ac:dyDescent="0.2">
      <c r="A47" s="3"/>
      <c r="B47" s="4" t="s">
        <v>54</v>
      </c>
      <c r="C47" s="3"/>
      <c r="D47" s="3"/>
      <c r="E47" s="7">
        <f>SUM(D43:D46)</f>
        <v>4182</v>
      </c>
      <c r="F47" s="3"/>
      <c r="G47" s="6" t="s">
        <v>25</v>
      </c>
    </row>
    <row r="48" spans="1:7" x14ac:dyDescent="0.25">
      <c r="A48" s="3"/>
      <c r="B48" s="3"/>
      <c r="C48" s="15" t="s">
        <v>55</v>
      </c>
      <c r="D48" s="3"/>
      <c r="E48" s="16">
        <f>SUM(E20:E47)</f>
        <v>81941</v>
      </c>
      <c r="F48" s="16" t="s">
        <v>22</v>
      </c>
    </row>
    <row r="49" spans="1:6" ht="14.25" x14ac:dyDescent="0.2">
      <c r="A49" s="3"/>
      <c r="B49" s="3"/>
      <c r="C49" s="3"/>
      <c r="D49" s="3"/>
      <c r="E49" s="3"/>
      <c r="F49" s="3"/>
    </row>
  </sheetData>
  <mergeCells count="2">
    <mergeCell ref="A1:E1"/>
    <mergeCell ref="A2:E2"/>
  </mergeCells>
  <printOptions horizontalCentered="1" gridLines="1"/>
  <pageMargins left="0.7" right="0.7" top="0.75" bottom="0.75" header="0" footer="0"/>
  <pageSetup paperSize="9" fitToHeight="0" pageOrder="overThenDown" orientation="landscape" cellComments="atEnd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17"/>
  <sheetViews>
    <sheetView workbookViewId="0"/>
  </sheetViews>
  <sheetFormatPr defaultColWidth="12.5703125" defaultRowHeight="15.75" customHeight="1" x14ac:dyDescent="0.2"/>
  <sheetData>
    <row r="1" spans="1:6" ht="15.75" customHeight="1" x14ac:dyDescent="0.25">
      <c r="A1" s="75" t="s">
        <v>0</v>
      </c>
      <c r="B1" s="76"/>
      <c r="C1" s="76"/>
      <c r="D1" s="76"/>
      <c r="E1" s="76"/>
      <c r="F1" s="1"/>
    </row>
    <row r="2" spans="1:6" ht="15.75" customHeight="1" x14ac:dyDescent="0.25">
      <c r="A2" s="75" t="s">
        <v>1</v>
      </c>
      <c r="B2" s="76"/>
      <c r="C2" s="76"/>
      <c r="D2" s="76"/>
      <c r="E2" s="76"/>
      <c r="F2" s="1"/>
    </row>
    <row r="3" spans="1:6" ht="15.75" customHeight="1" x14ac:dyDescent="0.25">
      <c r="A3" s="19" t="s">
        <v>2</v>
      </c>
      <c r="B3" s="20"/>
      <c r="C3" s="20"/>
      <c r="D3" s="20"/>
      <c r="E3" s="20"/>
      <c r="F3" s="20"/>
    </row>
    <row r="4" spans="1:6" ht="15" x14ac:dyDescent="0.2">
      <c r="A4" s="21" t="s">
        <v>3</v>
      </c>
      <c r="B4" s="20"/>
      <c r="C4" s="20"/>
      <c r="D4" s="20"/>
      <c r="E4" s="22"/>
      <c r="F4" s="20"/>
    </row>
    <row r="5" spans="1:6" ht="15" x14ac:dyDescent="0.2">
      <c r="A5" s="21" t="s">
        <v>5</v>
      </c>
      <c r="B5" s="20"/>
      <c r="C5" s="20"/>
      <c r="D5" s="20"/>
      <c r="E5" s="23"/>
      <c r="F5" s="20"/>
    </row>
    <row r="6" spans="1:6" ht="15" x14ac:dyDescent="0.2">
      <c r="A6" s="21" t="s">
        <v>7</v>
      </c>
      <c r="B6" s="20"/>
      <c r="C6" s="20"/>
      <c r="D6" s="20"/>
      <c r="E6" s="23"/>
      <c r="F6" s="20"/>
    </row>
    <row r="7" spans="1:6" ht="15" x14ac:dyDescent="0.2">
      <c r="A7" s="21" t="s">
        <v>9</v>
      </c>
      <c r="B7" s="20"/>
      <c r="C7" s="20"/>
      <c r="D7" s="20"/>
      <c r="E7" s="24"/>
      <c r="F7" s="20"/>
    </row>
    <row r="8" spans="1:6" ht="15" x14ac:dyDescent="0.2">
      <c r="A8" s="20"/>
      <c r="B8" s="21" t="s">
        <v>10</v>
      </c>
      <c r="C8" s="20"/>
      <c r="D8" s="20"/>
      <c r="E8" s="23"/>
      <c r="F8" s="20"/>
    </row>
    <row r="9" spans="1:6" ht="15" x14ac:dyDescent="0.2">
      <c r="A9" s="21" t="s">
        <v>12</v>
      </c>
      <c r="B9" s="20"/>
      <c r="C9" s="20"/>
      <c r="D9" s="20"/>
      <c r="E9" s="24"/>
      <c r="F9" s="20"/>
    </row>
    <row r="10" spans="1:6" ht="15" x14ac:dyDescent="0.2">
      <c r="A10" s="20"/>
      <c r="B10" s="25" t="s">
        <v>13</v>
      </c>
      <c r="C10" s="20"/>
      <c r="D10" s="23"/>
      <c r="E10" s="24"/>
      <c r="F10" s="20"/>
    </row>
    <row r="11" spans="1:6" ht="15" x14ac:dyDescent="0.2">
      <c r="A11" s="20"/>
      <c r="B11" s="21" t="s">
        <v>15</v>
      </c>
      <c r="C11" s="20"/>
      <c r="D11" s="22">
        <v>1535</v>
      </c>
      <c r="E11" s="24"/>
      <c r="F11" s="20"/>
    </row>
    <row r="12" spans="1:6" ht="15" x14ac:dyDescent="0.2">
      <c r="A12" s="20"/>
      <c r="B12" s="25" t="s">
        <v>16</v>
      </c>
      <c r="C12" s="20"/>
      <c r="D12" s="26">
        <v>0</v>
      </c>
      <c r="E12" s="24"/>
      <c r="F12" s="20"/>
    </row>
    <row r="13" spans="1:6" ht="15" x14ac:dyDescent="0.2">
      <c r="A13" s="21" t="s">
        <v>17</v>
      </c>
      <c r="B13" s="20"/>
      <c r="C13" s="20"/>
      <c r="D13" s="20"/>
      <c r="E13" s="23"/>
      <c r="F13" s="20"/>
    </row>
    <row r="14" spans="1:6" ht="15" x14ac:dyDescent="0.2">
      <c r="A14" s="27" t="s">
        <v>19</v>
      </c>
      <c r="B14" s="20"/>
      <c r="C14" s="20"/>
      <c r="D14" s="20"/>
      <c r="E14" s="22"/>
      <c r="F14" s="20"/>
    </row>
    <row r="15" spans="1:6" ht="15" x14ac:dyDescent="0.2">
      <c r="A15" s="28"/>
      <c r="B15" s="20"/>
      <c r="C15" s="29" t="s">
        <v>20</v>
      </c>
      <c r="D15" s="20"/>
      <c r="E15" s="24"/>
      <c r="F15" s="23">
        <f>SUM(E4:E14)</f>
        <v>0</v>
      </c>
    </row>
    <row r="16" spans="1:6" ht="15" x14ac:dyDescent="0.2">
      <c r="A16" s="20"/>
      <c r="B16" s="20"/>
      <c r="C16" s="28" t="s">
        <v>21</v>
      </c>
      <c r="D16" s="20"/>
      <c r="E16" s="23" t="s">
        <v>22</v>
      </c>
      <c r="F16" s="30"/>
    </row>
    <row r="17" spans="1:6" ht="15.75" customHeight="1" x14ac:dyDescent="0.25">
      <c r="A17" s="20"/>
      <c r="B17" s="20"/>
      <c r="C17" s="31" t="s">
        <v>24</v>
      </c>
      <c r="D17" s="20"/>
      <c r="E17" s="24"/>
      <c r="F17" s="32">
        <f>SUM(F15:F16)</f>
        <v>0</v>
      </c>
    </row>
  </sheetData>
  <mergeCells count="2">
    <mergeCell ref="A1:E1"/>
    <mergeCell ref="A2:E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48"/>
  <sheetViews>
    <sheetView workbookViewId="0"/>
  </sheetViews>
  <sheetFormatPr defaultColWidth="12.5703125" defaultRowHeight="15.75" customHeight="1" x14ac:dyDescent="0.2"/>
  <sheetData>
    <row r="1" spans="1:26" x14ac:dyDescent="0.2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</row>
    <row r="2" spans="1:26" x14ac:dyDescent="0.2">
      <c r="A2" s="33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</row>
    <row r="3" spans="1:26" x14ac:dyDescent="0.2">
      <c r="A3" s="35" t="s">
        <v>2</v>
      </c>
      <c r="B3" s="36"/>
      <c r="C3" s="36"/>
      <c r="D3" s="36"/>
      <c r="E3" s="36"/>
      <c r="F3" s="36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 x14ac:dyDescent="0.2">
      <c r="A4" s="37" t="s">
        <v>3</v>
      </c>
      <c r="B4" s="38"/>
      <c r="C4" s="38"/>
      <c r="D4" s="38"/>
      <c r="E4" s="37">
        <v>0</v>
      </c>
      <c r="F4" s="38"/>
    </row>
    <row r="5" spans="1:26" x14ac:dyDescent="0.2">
      <c r="A5" s="37" t="s">
        <v>5</v>
      </c>
      <c r="B5" s="38"/>
      <c r="C5" s="38"/>
      <c r="D5" s="38"/>
      <c r="E5" s="39">
        <v>20400</v>
      </c>
      <c r="F5" s="38"/>
    </row>
    <row r="6" spans="1:26" x14ac:dyDescent="0.2">
      <c r="A6" s="37" t="s">
        <v>7</v>
      </c>
      <c r="B6" s="38"/>
      <c r="C6" s="38"/>
      <c r="D6" s="38"/>
      <c r="E6" s="39">
        <v>2000</v>
      </c>
      <c r="F6" s="38"/>
    </row>
    <row r="7" spans="1:26" x14ac:dyDescent="0.2">
      <c r="A7" s="37" t="s">
        <v>9</v>
      </c>
      <c r="B7" s="38"/>
      <c r="C7" s="38"/>
      <c r="D7" s="38"/>
      <c r="E7" s="38"/>
      <c r="F7" s="38"/>
    </row>
    <row r="8" spans="1:26" x14ac:dyDescent="0.2">
      <c r="A8" s="38"/>
      <c r="B8" s="37" t="s">
        <v>10</v>
      </c>
      <c r="C8" s="38"/>
      <c r="D8" s="38"/>
      <c r="E8" s="39">
        <v>29000</v>
      </c>
      <c r="F8" s="38"/>
    </row>
    <row r="9" spans="1:26" x14ac:dyDescent="0.2">
      <c r="A9" s="37" t="s">
        <v>12</v>
      </c>
      <c r="B9" s="38"/>
      <c r="C9" s="38"/>
      <c r="D9" s="38"/>
      <c r="E9" s="38"/>
      <c r="F9" s="38"/>
    </row>
    <row r="10" spans="1:26" x14ac:dyDescent="0.2">
      <c r="A10" s="38"/>
      <c r="B10" s="37" t="s">
        <v>13</v>
      </c>
      <c r="C10" s="38"/>
      <c r="D10" s="39">
        <v>3000</v>
      </c>
      <c r="E10" s="38"/>
      <c r="F10" s="38"/>
    </row>
    <row r="11" spans="1:26" x14ac:dyDescent="0.2">
      <c r="A11" s="38"/>
      <c r="B11" s="37" t="s">
        <v>15</v>
      </c>
      <c r="C11" s="38"/>
      <c r="D11" s="39">
        <v>1200</v>
      </c>
      <c r="E11" s="38"/>
      <c r="F11" s="38"/>
    </row>
    <row r="12" spans="1:26" x14ac:dyDescent="0.2">
      <c r="A12" s="38"/>
      <c r="B12" s="37" t="s">
        <v>16</v>
      </c>
      <c r="C12" s="38"/>
      <c r="D12" s="37">
        <v>0</v>
      </c>
      <c r="E12" s="38"/>
      <c r="F12" s="38"/>
    </row>
    <row r="13" spans="1:26" x14ac:dyDescent="0.2">
      <c r="A13" s="37" t="s">
        <v>17</v>
      </c>
      <c r="B13" s="38"/>
      <c r="C13" s="38"/>
      <c r="D13" s="38"/>
      <c r="E13" s="39">
        <v>4200</v>
      </c>
      <c r="F13" s="38"/>
    </row>
    <row r="14" spans="1:26" x14ac:dyDescent="0.2">
      <c r="A14" s="37" t="s">
        <v>19</v>
      </c>
      <c r="B14" s="38"/>
      <c r="C14" s="38"/>
      <c r="D14" s="38"/>
      <c r="E14" s="37">
        <v>250</v>
      </c>
      <c r="F14" s="38"/>
    </row>
    <row r="15" spans="1:26" x14ac:dyDescent="0.2">
      <c r="A15" s="38"/>
      <c r="B15" s="38"/>
      <c r="C15" s="37" t="s">
        <v>20</v>
      </c>
      <c r="D15" s="38"/>
      <c r="E15" s="38"/>
      <c r="F15" s="39">
        <v>55850</v>
      </c>
    </row>
    <row r="16" spans="1:26" x14ac:dyDescent="0.2">
      <c r="A16" s="38"/>
      <c r="B16" s="38"/>
      <c r="C16" s="37" t="s">
        <v>21</v>
      </c>
      <c r="D16" s="38"/>
      <c r="E16" s="38"/>
      <c r="F16" s="39">
        <v>26091</v>
      </c>
    </row>
    <row r="17" spans="1:26" x14ac:dyDescent="0.2">
      <c r="A17" s="36"/>
      <c r="B17" s="36"/>
      <c r="C17" s="35" t="s">
        <v>24</v>
      </c>
      <c r="D17" s="36"/>
      <c r="E17" s="36"/>
      <c r="F17" s="40">
        <v>81941</v>
      </c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</row>
    <row r="19" spans="1:26" x14ac:dyDescent="0.2">
      <c r="A19" s="6" t="s">
        <v>26</v>
      </c>
    </row>
    <row r="20" spans="1:26" x14ac:dyDescent="0.2">
      <c r="A20" s="6" t="s">
        <v>27</v>
      </c>
      <c r="E20" s="6">
        <v>400</v>
      </c>
    </row>
    <row r="21" spans="1:26" x14ac:dyDescent="0.2">
      <c r="A21" s="6" t="s">
        <v>28</v>
      </c>
    </row>
    <row r="22" spans="1:26" x14ac:dyDescent="0.2">
      <c r="B22" s="6" t="s">
        <v>29</v>
      </c>
      <c r="D22" s="6">
        <v>300</v>
      </c>
    </row>
    <row r="23" spans="1:26" x14ac:dyDescent="0.2">
      <c r="B23" s="6" t="s">
        <v>30</v>
      </c>
      <c r="D23" s="41">
        <v>20121</v>
      </c>
    </row>
    <row r="24" spans="1:26" x14ac:dyDescent="0.2">
      <c r="A24" s="6" t="s">
        <v>31</v>
      </c>
      <c r="E24" s="41">
        <v>20421</v>
      </c>
    </row>
    <row r="25" spans="1:26" x14ac:dyDescent="0.2">
      <c r="A25" s="6" t="s">
        <v>32</v>
      </c>
    </row>
    <row r="26" spans="1:26" x14ac:dyDescent="0.2">
      <c r="B26" s="6" t="s">
        <v>33</v>
      </c>
      <c r="D26" s="6">
        <v>50</v>
      </c>
    </row>
    <row r="27" spans="1:26" x14ac:dyDescent="0.2">
      <c r="B27" s="6" t="s">
        <v>34</v>
      </c>
      <c r="D27" s="6">
        <v>20</v>
      </c>
    </row>
    <row r="28" spans="1:26" x14ac:dyDescent="0.2">
      <c r="B28" s="6" t="s">
        <v>35</v>
      </c>
      <c r="D28" s="6">
        <v>800</v>
      </c>
    </row>
    <row r="29" spans="1:26" x14ac:dyDescent="0.2">
      <c r="B29" s="6" t="s">
        <v>36</v>
      </c>
      <c r="D29" s="6">
        <v>729</v>
      </c>
    </row>
    <row r="30" spans="1:26" x14ac:dyDescent="0.2">
      <c r="B30" s="6" t="s">
        <v>37</v>
      </c>
      <c r="D30" s="6">
        <v>0</v>
      </c>
    </row>
    <row r="31" spans="1:26" x14ac:dyDescent="0.2">
      <c r="B31" s="6" t="s">
        <v>38</v>
      </c>
      <c r="D31" s="6">
        <v>0</v>
      </c>
    </row>
    <row r="32" spans="1:26" x14ac:dyDescent="0.2">
      <c r="B32" s="6" t="s">
        <v>39</v>
      </c>
      <c r="D32" s="6">
        <v>0</v>
      </c>
    </row>
    <row r="33" spans="1:5" x14ac:dyDescent="0.2">
      <c r="A33" s="6" t="s">
        <v>40</v>
      </c>
      <c r="E33" s="41">
        <v>1599</v>
      </c>
    </row>
    <row r="34" spans="1:5" x14ac:dyDescent="0.2">
      <c r="A34" s="6" t="s">
        <v>41</v>
      </c>
    </row>
    <row r="35" spans="1:5" x14ac:dyDescent="0.2">
      <c r="B35" s="6" t="s">
        <v>42</v>
      </c>
      <c r="D35" s="6">
        <v>0</v>
      </c>
    </row>
    <row r="36" spans="1:5" x14ac:dyDescent="0.2">
      <c r="B36" s="6" t="s">
        <v>43</v>
      </c>
      <c r="D36" s="6">
        <v>0</v>
      </c>
    </row>
    <row r="37" spans="1:5" x14ac:dyDescent="0.2">
      <c r="B37" s="6" t="s">
        <v>44</v>
      </c>
      <c r="D37" s="41">
        <v>8000</v>
      </c>
    </row>
    <row r="38" spans="1:5" x14ac:dyDescent="0.2">
      <c r="B38" s="6" t="s">
        <v>45</v>
      </c>
      <c r="D38" s="41">
        <v>29500</v>
      </c>
    </row>
    <row r="39" spans="1:5" x14ac:dyDescent="0.2">
      <c r="B39" s="6" t="s">
        <v>46</v>
      </c>
      <c r="D39" s="41">
        <v>16000</v>
      </c>
    </row>
    <row r="40" spans="1:5" x14ac:dyDescent="0.2">
      <c r="B40" s="6" t="s">
        <v>47</v>
      </c>
      <c r="D40" s="41">
        <v>1839</v>
      </c>
    </row>
    <row r="41" spans="1:5" x14ac:dyDescent="0.2">
      <c r="A41" s="6" t="s">
        <v>48</v>
      </c>
      <c r="E41" s="41">
        <v>55339</v>
      </c>
    </row>
    <row r="42" spans="1:5" x14ac:dyDescent="0.2">
      <c r="B42" s="6" t="s">
        <v>49</v>
      </c>
    </row>
    <row r="43" spans="1:5" x14ac:dyDescent="0.2">
      <c r="C43" s="6" t="s">
        <v>50</v>
      </c>
      <c r="D43" s="6">
        <v>0</v>
      </c>
    </row>
    <row r="44" spans="1:5" x14ac:dyDescent="0.2">
      <c r="C44" s="6" t="s">
        <v>51</v>
      </c>
      <c r="D44" s="6">
        <v>750</v>
      </c>
    </row>
    <row r="45" spans="1:5" x14ac:dyDescent="0.2">
      <c r="C45" s="6" t="s">
        <v>52</v>
      </c>
      <c r="D45" s="41">
        <v>1000</v>
      </c>
    </row>
    <row r="46" spans="1:5" x14ac:dyDescent="0.2">
      <c r="C46" s="6" t="s">
        <v>53</v>
      </c>
      <c r="D46" s="41">
        <v>2432</v>
      </c>
    </row>
    <row r="47" spans="1:5" x14ac:dyDescent="0.2">
      <c r="B47" s="6" t="s">
        <v>54</v>
      </c>
      <c r="E47" s="41">
        <v>4182</v>
      </c>
    </row>
    <row r="48" spans="1:5" x14ac:dyDescent="0.2">
      <c r="C48" s="6" t="s">
        <v>55</v>
      </c>
      <c r="E48" s="41">
        <v>81941</v>
      </c>
    </row>
  </sheetData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Z52"/>
  <sheetViews>
    <sheetView workbookViewId="0"/>
  </sheetViews>
  <sheetFormatPr defaultColWidth="12.5703125" defaultRowHeight="15.75" customHeight="1" x14ac:dyDescent="0.2"/>
  <cols>
    <col min="3" max="3" width="38.42578125" customWidth="1"/>
  </cols>
  <sheetData>
    <row r="1" spans="1:26" x14ac:dyDescent="0.2">
      <c r="A1" s="33" t="s">
        <v>56</v>
      </c>
      <c r="B1" s="34"/>
      <c r="C1" s="34"/>
      <c r="D1" s="34"/>
      <c r="E1" s="34"/>
      <c r="F1" s="34"/>
    </row>
    <row r="2" spans="1:26" x14ac:dyDescent="0.2">
      <c r="A2" s="33" t="s">
        <v>57</v>
      </c>
      <c r="B2" s="34"/>
      <c r="C2" s="34"/>
      <c r="D2" s="34"/>
      <c r="E2" s="34"/>
      <c r="F2" s="34"/>
    </row>
    <row r="3" spans="1:26" x14ac:dyDescent="0.2">
      <c r="A3" s="33"/>
      <c r="B3" s="34"/>
      <c r="C3" s="34"/>
      <c r="D3" s="34"/>
      <c r="E3" s="34"/>
      <c r="F3" s="34"/>
    </row>
    <row r="4" spans="1:26" x14ac:dyDescent="0.2">
      <c r="A4" s="42" t="s">
        <v>2</v>
      </c>
      <c r="B4" s="43"/>
      <c r="C4" s="43"/>
      <c r="D4" s="43"/>
      <c r="E4" s="43"/>
      <c r="F4" s="33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</row>
    <row r="5" spans="1:26" x14ac:dyDescent="0.2">
      <c r="A5" s="42" t="s">
        <v>58</v>
      </c>
      <c r="B5" s="42"/>
      <c r="C5" s="42"/>
      <c r="D5" s="43"/>
      <c r="E5" s="44">
        <v>11827</v>
      </c>
    </row>
    <row r="6" spans="1:26" x14ac:dyDescent="0.2">
      <c r="A6" s="42" t="s">
        <v>59</v>
      </c>
      <c r="B6" s="43"/>
      <c r="C6" s="43"/>
      <c r="D6" s="43"/>
      <c r="E6" s="44">
        <v>250</v>
      </c>
    </row>
    <row r="7" spans="1:26" x14ac:dyDescent="0.2">
      <c r="A7" s="42" t="s">
        <v>3</v>
      </c>
      <c r="B7" s="43"/>
      <c r="C7" s="43"/>
      <c r="D7" s="43"/>
      <c r="E7" s="44">
        <v>0</v>
      </c>
    </row>
    <row r="8" spans="1:26" x14ac:dyDescent="0.2">
      <c r="A8" s="45" t="s">
        <v>60</v>
      </c>
      <c r="B8" s="45"/>
      <c r="C8" s="46"/>
      <c r="D8" s="46"/>
      <c r="E8" s="47">
        <v>0</v>
      </c>
    </row>
    <row r="9" spans="1:26" x14ac:dyDescent="0.2">
      <c r="A9" s="45" t="s">
        <v>61</v>
      </c>
      <c r="B9" s="45"/>
      <c r="C9" s="45"/>
      <c r="D9" s="46"/>
      <c r="E9" s="47">
        <v>20400</v>
      </c>
    </row>
    <row r="10" spans="1:26" x14ac:dyDescent="0.2">
      <c r="A10" s="45" t="s">
        <v>7</v>
      </c>
      <c r="B10" s="45"/>
      <c r="C10" s="45"/>
      <c r="D10" s="48"/>
      <c r="E10" s="47">
        <v>2000</v>
      </c>
    </row>
    <row r="11" spans="1:26" x14ac:dyDescent="0.2">
      <c r="A11" s="45" t="s">
        <v>9</v>
      </c>
      <c r="B11" s="45"/>
      <c r="C11" s="46"/>
      <c r="D11" s="48"/>
      <c r="E11" s="47"/>
    </row>
    <row r="12" spans="1:26" x14ac:dyDescent="0.2">
      <c r="A12" s="45"/>
      <c r="B12" s="45" t="s">
        <v>10</v>
      </c>
      <c r="C12" s="46"/>
      <c r="D12" s="48"/>
      <c r="E12" s="49">
        <v>29000</v>
      </c>
    </row>
    <row r="13" spans="1:26" x14ac:dyDescent="0.2">
      <c r="A13" s="45" t="s">
        <v>12</v>
      </c>
      <c r="B13" s="45"/>
      <c r="C13" s="45"/>
      <c r="D13" s="48"/>
      <c r="E13" s="47"/>
    </row>
    <row r="14" spans="1:26" x14ac:dyDescent="0.2">
      <c r="A14" s="45"/>
      <c r="B14" s="45" t="s">
        <v>13</v>
      </c>
      <c r="C14" s="46"/>
      <c r="D14" s="49">
        <v>3000</v>
      </c>
      <c r="E14" s="50"/>
    </row>
    <row r="15" spans="1:26" x14ac:dyDescent="0.2">
      <c r="A15" s="50"/>
      <c r="B15" s="45" t="s">
        <v>15</v>
      </c>
      <c r="C15" s="50"/>
      <c r="D15" s="47">
        <v>1200</v>
      </c>
      <c r="E15" s="48"/>
      <c r="F15" s="41"/>
    </row>
    <row r="16" spans="1:26" x14ac:dyDescent="0.2">
      <c r="A16" s="46"/>
      <c r="B16" s="45" t="s">
        <v>16</v>
      </c>
      <c r="C16" s="45"/>
      <c r="D16" s="47">
        <v>0</v>
      </c>
      <c r="E16" s="48"/>
      <c r="F16" s="51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</row>
    <row r="17" spans="1:26" x14ac:dyDescent="0.2">
      <c r="A17" s="45" t="s">
        <v>17</v>
      </c>
      <c r="B17" s="45"/>
      <c r="C17" s="45"/>
      <c r="D17" s="52"/>
      <c r="E17" s="49">
        <v>4200</v>
      </c>
      <c r="F17" s="51"/>
    </row>
    <row r="18" spans="1:26" x14ac:dyDescent="0.2">
      <c r="A18" s="45"/>
      <c r="B18" s="45"/>
      <c r="C18" s="45" t="s">
        <v>24</v>
      </c>
      <c r="D18" s="46"/>
      <c r="E18" s="53">
        <v>67677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 spans="1:26" x14ac:dyDescent="0.2">
      <c r="A19" s="43"/>
      <c r="B19" s="43"/>
      <c r="C19" s="42"/>
      <c r="D19" s="43"/>
      <c r="E19" s="54"/>
    </row>
    <row r="20" spans="1:26" x14ac:dyDescent="0.2">
      <c r="A20" s="42" t="s">
        <v>26</v>
      </c>
      <c r="B20" s="42"/>
      <c r="C20" s="42"/>
      <c r="D20" s="43"/>
      <c r="E20" s="55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</row>
    <row r="21" spans="1:26" x14ac:dyDescent="0.2">
      <c r="A21" s="42" t="s">
        <v>27</v>
      </c>
      <c r="B21" s="43"/>
      <c r="C21" s="42"/>
      <c r="D21" s="43"/>
      <c r="E21" s="56">
        <v>400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</row>
    <row r="22" spans="1:26" x14ac:dyDescent="0.2">
      <c r="A22" s="45" t="s">
        <v>28</v>
      </c>
      <c r="B22" s="46"/>
      <c r="C22" s="46"/>
      <c r="D22" s="46"/>
      <c r="E22" s="46"/>
    </row>
    <row r="23" spans="1:26" x14ac:dyDescent="0.2">
      <c r="A23" s="42"/>
      <c r="B23" s="42" t="s">
        <v>29</v>
      </c>
      <c r="C23" s="43"/>
      <c r="D23" s="44">
        <v>300</v>
      </c>
      <c r="E23" s="43"/>
    </row>
    <row r="24" spans="1:26" x14ac:dyDescent="0.2">
      <c r="A24" s="42"/>
      <c r="B24" s="42" t="s">
        <v>30</v>
      </c>
      <c r="C24" s="43"/>
      <c r="D24" s="44">
        <v>3000</v>
      </c>
      <c r="E24" s="54"/>
    </row>
    <row r="25" spans="1:26" x14ac:dyDescent="0.2">
      <c r="A25" s="45" t="s">
        <v>31</v>
      </c>
      <c r="B25" s="45"/>
      <c r="C25" s="46"/>
      <c r="D25" s="46"/>
      <c r="E25" s="49">
        <v>3300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</row>
    <row r="26" spans="1:26" x14ac:dyDescent="0.2">
      <c r="A26" s="45" t="s">
        <v>32</v>
      </c>
      <c r="B26" s="45"/>
      <c r="C26" s="45"/>
      <c r="D26" s="52"/>
      <c r="E26" s="46"/>
    </row>
    <row r="27" spans="1:26" x14ac:dyDescent="0.2">
      <c r="A27" s="46"/>
      <c r="B27" s="57" t="s">
        <v>33</v>
      </c>
      <c r="C27" s="57"/>
      <c r="D27" s="58">
        <v>50</v>
      </c>
      <c r="E27" s="46"/>
    </row>
    <row r="28" spans="1:26" x14ac:dyDescent="0.2">
      <c r="A28" s="42"/>
      <c r="B28" s="42" t="s">
        <v>34</v>
      </c>
      <c r="C28" s="43"/>
      <c r="D28" s="42">
        <v>20</v>
      </c>
      <c r="E28" s="54"/>
    </row>
    <row r="29" spans="1:26" x14ac:dyDescent="0.2">
      <c r="A29" s="45"/>
      <c r="B29" s="45" t="s">
        <v>35</v>
      </c>
      <c r="C29" s="46"/>
      <c r="D29" s="49">
        <v>1050</v>
      </c>
      <c r="E29" s="46"/>
    </row>
    <row r="30" spans="1:26" x14ac:dyDescent="0.2">
      <c r="A30" s="46"/>
      <c r="B30" s="45" t="s">
        <v>62</v>
      </c>
      <c r="C30" s="45"/>
      <c r="D30" s="47">
        <v>3636</v>
      </c>
      <c r="E30" s="46"/>
    </row>
    <row r="31" spans="1:26" x14ac:dyDescent="0.2">
      <c r="A31" s="46"/>
      <c r="B31" s="45" t="s">
        <v>37</v>
      </c>
      <c r="C31" s="45"/>
      <c r="D31" s="52">
        <v>0</v>
      </c>
      <c r="E31" s="46"/>
    </row>
    <row r="32" spans="1:26" x14ac:dyDescent="0.2">
      <c r="A32" s="46"/>
      <c r="B32" s="45" t="s">
        <v>38</v>
      </c>
      <c r="C32" s="46"/>
      <c r="D32" s="47">
        <v>0</v>
      </c>
      <c r="E32" s="46"/>
    </row>
    <row r="33" spans="1:26" x14ac:dyDescent="0.2">
      <c r="A33" s="46"/>
      <c r="B33" s="45" t="s">
        <v>39</v>
      </c>
      <c r="C33" s="46"/>
      <c r="D33" s="52">
        <v>100</v>
      </c>
      <c r="E33" s="48"/>
    </row>
    <row r="34" spans="1:26" x14ac:dyDescent="0.2">
      <c r="A34" s="45" t="s">
        <v>40</v>
      </c>
      <c r="B34" s="45"/>
      <c r="C34" s="45"/>
      <c r="D34" s="52"/>
      <c r="E34" s="49">
        <v>4856</v>
      </c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</row>
    <row r="35" spans="1:26" x14ac:dyDescent="0.2">
      <c r="A35" s="45" t="s">
        <v>41</v>
      </c>
      <c r="B35" s="45"/>
      <c r="C35" s="45"/>
      <c r="D35" s="52"/>
      <c r="E35" s="46"/>
    </row>
    <row r="36" spans="1:26" x14ac:dyDescent="0.2">
      <c r="A36" s="46"/>
      <c r="B36" s="45" t="s">
        <v>42</v>
      </c>
      <c r="C36" s="45"/>
      <c r="D36" s="52">
        <v>0</v>
      </c>
      <c r="E36" s="46"/>
    </row>
    <row r="37" spans="1:26" x14ac:dyDescent="0.2">
      <c r="A37" s="42"/>
      <c r="B37" s="42" t="s">
        <v>43</v>
      </c>
      <c r="C37" s="43"/>
      <c r="D37" s="44">
        <v>0</v>
      </c>
      <c r="E37" s="54"/>
    </row>
    <row r="38" spans="1:26" x14ac:dyDescent="0.2">
      <c r="A38" s="45"/>
      <c r="B38" s="45" t="s">
        <v>44</v>
      </c>
      <c r="C38" s="46"/>
      <c r="D38" s="49">
        <v>8000</v>
      </c>
      <c r="E38" s="46"/>
    </row>
    <row r="39" spans="1:26" x14ac:dyDescent="0.2">
      <c r="A39" s="46"/>
      <c r="B39" s="45" t="s">
        <v>45</v>
      </c>
      <c r="C39" s="45"/>
      <c r="D39" s="47">
        <v>29500</v>
      </c>
      <c r="E39" s="46"/>
    </row>
    <row r="40" spans="1:26" x14ac:dyDescent="0.2">
      <c r="A40" s="46"/>
      <c r="B40" s="45" t="s">
        <v>46</v>
      </c>
      <c r="C40" s="45"/>
      <c r="D40" s="47">
        <v>16000</v>
      </c>
      <c r="E40" s="46"/>
    </row>
    <row r="41" spans="1:26" x14ac:dyDescent="0.2">
      <c r="A41" s="46"/>
      <c r="B41" s="45" t="s">
        <v>63</v>
      </c>
      <c r="C41" s="45"/>
      <c r="D41" s="47">
        <v>1439</v>
      </c>
      <c r="E41" s="48"/>
    </row>
    <row r="42" spans="1:26" x14ac:dyDescent="0.2">
      <c r="A42" s="45" t="s">
        <v>48</v>
      </c>
      <c r="B42" s="45"/>
      <c r="C42" s="45"/>
      <c r="D42" s="47"/>
      <c r="E42" s="49">
        <v>54939</v>
      </c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x14ac:dyDescent="0.2">
      <c r="A43" s="46"/>
      <c r="B43" s="45" t="s">
        <v>49</v>
      </c>
      <c r="C43" s="45"/>
      <c r="D43" s="47"/>
      <c r="E43" s="46"/>
    </row>
    <row r="44" spans="1:26" x14ac:dyDescent="0.2">
      <c r="A44" s="46"/>
      <c r="B44" s="45"/>
      <c r="C44" s="45" t="s">
        <v>50</v>
      </c>
      <c r="D44" s="47">
        <v>0</v>
      </c>
      <c r="E44" s="46"/>
    </row>
    <row r="45" spans="1:26" x14ac:dyDescent="0.2">
      <c r="A45" s="42"/>
      <c r="B45" s="42"/>
      <c r="C45" s="42" t="s">
        <v>51</v>
      </c>
      <c r="D45" s="44">
        <v>750</v>
      </c>
      <c r="E45" s="54"/>
    </row>
    <row r="46" spans="1:26" x14ac:dyDescent="0.2">
      <c r="A46" s="46"/>
      <c r="B46" s="45"/>
      <c r="C46" s="45" t="s">
        <v>52</v>
      </c>
      <c r="D46" s="49">
        <v>1000</v>
      </c>
      <c r="E46" s="46"/>
    </row>
    <row r="47" spans="1:26" x14ac:dyDescent="0.2">
      <c r="A47" s="46"/>
      <c r="B47" s="46"/>
      <c r="C47" s="45" t="s">
        <v>53</v>
      </c>
      <c r="D47" s="47">
        <v>2432</v>
      </c>
      <c r="E47" s="48"/>
    </row>
    <row r="48" spans="1:26" x14ac:dyDescent="0.2">
      <c r="A48" s="46"/>
      <c r="B48" s="45" t="s">
        <v>54</v>
      </c>
      <c r="C48" s="45"/>
      <c r="D48" s="52"/>
      <c r="E48" s="49">
        <v>4182</v>
      </c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</row>
    <row r="49" spans="1:26" x14ac:dyDescent="0.2">
      <c r="A49" s="46"/>
      <c r="B49" s="46"/>
      <c r="C49" s="45" t="s">
        <v>55</v>
      </c>
      <c r="D49" s="47"/>
      <c r="E49" s="59">
        <v>67677</v>
      </c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x14ac:dyDescent="0.2">
      <c r="A50" s="46"/>
      <c r="B50" s="46"/>
      <c r="C50" s="45" t="s">
        <v>64</v>
      </c>
      <c r="D50" s="47"/>
      <c r="E50" s="46"/>
    </row>
    <row r="51" spans="1:26" x14ac:dyDescent="0.2">
      <c r="A51" s="43"/>
      <c r="B51" s="77" t="s">
        <v>54</v>
      </c>
      <c r="C51" s="76"/>
      <c r="D51" s="43"/>
      <c r="E51" s="54">
        <v>4182</v>
      </c>
    </row>
    <row r="52" spans="1:26" x14ac:dyDescent="0.2">
      <c r="A52" s="43"/>
      <c r="B52" s="43"/>
      <c r="C52" s="42" t="s">
        <v>55</v>
      </c>
      <c r="D52" s="43"/>
      <c r="E52" s="56">
        <v>67927</v>
      </c>
    </row>
  </sheetData>
  <mergeCells count="1">
    <mergeCell ref="B51:C5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E51"/>
  <sheetViews>
    <sheetView tabSelected="1" workbookViewId="0">
      <selection activeCell="A6" sqref="A6"/>
    </sheetView>
  </sheetViews>
  <sheetFormatPr defaultColWidth="12.5703125" defaultRowHeight="15.75" customHeight="1" x14ac:dyDescent="0.2"/>
  <cols>
    <col min="1" max="1" width="8.28515625" style="80" customWidth="1"/>
    <col min="2" max="2" width="5" style="80" customWidth="1"/>
    <col min="3" max="3" width="44.28515625" style="80" customWidth="1"/>
    <col min="4" max="4" width="11.42578125" style="80" customWidth="1"/>
    <col min="5" max="5" width="12.7109375" style="80" customWidth="1"/>
    <col min="6" max="16384" width="12.5703125" style="80"/>
  </cols>
  <sheetData>
    <row r="1" spans="1:5" ht="15.75" customHeight="1" x14ac:dyDescent="0.25">
      <c r="A1" s="75" t="s">
        <v>0</v>
      </c>
      <c r="B1" s="103"/>
      <c r="C1" s="103"/>
      <c r="D1" s="100"/>
      <c r="E1" s="100"/>
    </row>
    <row r="2" spans="1:5" ht="15.75" customHeight="1" x14ac:dyDescent="0.25">
      <c r="A2" s="75" t="s">
        <v>74</v>
      </c>
      <c r="B2" s="103"/>
      <c r="C2" s="103"/>
      <c r="D2" s="100"/>
      <c r="E2" s="100"/>
    </row>
    <row r="3" spans="1:5" ht="18" x14ac:dyDescent="0.25">
      <c r="A3" s="75" t="s">
        <v>73</v>
      </c>
      <c r="B3" s="103"/>
      <c r="C3" s="103"/>
      <c r="D3" s="74"/>
    </row>
    <row r="4" spans="1:5" ht="16.5" x14ac:dyDescent="0.3">
      <c r="A4" s="78"/>
      <c r="B4" s="79"/>
      <c r="C4" s="79"/>
      <c r="D4" s="109" t="s">
        <v>75</v>
      </c>
      <c r="E4" s="110"/>
    </row>
    <row r="5" spans="1:5" s="81" customFormat="1" ht="15.75" customHeight="1" x14ac:dyDescent="0.25">
      <c r="A5" s="104" t="s">
        <v>2</v>
      </c>
      <c r="B5" s="105"/>
      <c r="C5" s="105"/>
      <c r="D5" s="105"/>
      <c r="E5" s="105"/>
    </row>
    <row r="6" spans="1:5" ht="15" x14ac:dyDescent="0.2">
      <c r="A6" s="83" t="s">
        <v>77</v>
      </c>
      <c r="B6" s="83"/>
      <c r="C6" s="83"/>
      <c r="D6" s="83"/>
      <c r="E6" s="85">
        <v>28069</v>
      </c>
    </row>
    <row r="7" spans="1:5" ht="15" x14ac:dyDescent="0.2">
      <c r="A7" s="83" t="s">
        <v>3</v>
      </c>
      <c r="B7" s="83"/>
      <c r="C7" s="83"/>
      <c r="D7" s="83"/>
      <c r="E7" s="85">
        <v>4000</v>
      </c>
    </row>
    <row r="8" spans="1:5" ht="15" x14ac:dyDescent="0.2">
      <c r="A8" s="83" t="s">
        <v>65</v>
      </c>
      <c r="B8" s="83"/>
      <c r="C8" s="83"/>
      <c r="D8" s="83"/>
      <c r="E8" s="86">
        <v>300</v>
      </c>
    </row>
    <row r="9" spans="1:5" ht="15" x14ac:dyDescent="0.2">
      <c r="A9" s="83" t="s">
        <v>61</v>
      </c>
      <c r="B9" s="83"/>
      <c r="C9" s="83"/>
      <c r="D9" s="83"/>
      <c r="E9" s="86">
        <f>60*340</f>
        <v>20400</v>
      </c>
    </row>
    <row r="10" spans="1:5" ht="15" x14ac:dyDescent="0.2">
      <c r="A10" s="83" t="s">
        <v>7</v>
      </c>
      <c r="B10" s="83"/>
      <c r="C10" s="83"/>
      <c r="D10" s="85"/>
      <c r="E10" s="86">
        <v>2700</v>
      </c>
    </row>
    <row r="11" spans="1:5" ht="15" x14ac:dyDescent="0.2">
      <c r="A11" s="83" t="s">
        <v>9</v>
      </c>
      <c r="B11" s="83"/>
      <c r="C11" s="83"/>
      <c r="D11" s="85"/>
      <c r="E11" s="86"/>
    </row>
    <row r="12" spans="1:5" ht="15" x14ac:dyDescent="0.2">
      <c r="A12" s="83"/>
      <c r="B12" s="83" t="s">
        <v>10</v>
      </c>
      <c r="C12" s="83"/>
      <c r="D12" s="116">
        <v>6000</v>
      </c>
      <c r="E12" s="87"/>
    </row>
    <row r="13" spans="1:5" ht="15" x14ac:dyDescent="0.2">
      <c r="A13" s="83" t="s">
        <v>66</v>
      </c>
      <c r="B13" s="83"/>
      <c r="C13" s="83"/>
      <c r="D13" s="85"/>
      <c r="E13" s="85">
        <v>6000</v>
      </c>
    </row>
    <row r="14" spans="1:5" ht="15" x14ac:dyDescent="0.2">
      <c r="A14" s="83" t="s">
        <v>12</v>
      </c>
      <c r="B14" s="83" t="s">
        <v>67</v>
      </c>
      <c r="C14" s="83"/>
      <c r="D14" s="85">
        <v>73</v>
      </c>
      <c r="E14" s="86"/>
    </row>
    <row r="15" spans="1:5" ht="15" x14ac:dyDescent="0.2">
      <c r="A15" s="83"/>
      <c r="B15" s="83" t="s">
        <v>13</v>
      </c>
      <c r="C15" s="83"/>
      <c r="D15" s="85">
        <v>10544</v>
      </c>
      <c r="E15" s="83"/>
    </row>
    <row r="16" spans="1:5" ht="15" x14ac:dyDescent="0.2">
      <c r="A16" s="83"/>
      <c r="B16" s="83" t="s">
        <v>15</v>
      </c>
      <c r="C16" s="83"/>
      <c r="D16" s="86">
        <v>3112</v>
      </c>
      <c r="E16" s="85"/>
    </row>
    <row r="17" spans="1:5" ht="15" x14ac:dyDescent="0.2">
      <c r="A17" s="83"/>
      <c r="B17" s="83" t="s">
        <v>16</v>
      </c>
      <c r="C17" s="83"/>
      <c r="D17" s="115">
        <v>1971</v>
      </c>
      <c r="E17" s="85"/>
    </row>
    <row r="18" spans="1:5" s="81" customFormat="1" ht="15" x14ac:dyDescent="0.2">
      <c r="A18" s="98" t="s">
        <v>17</v>
      </c>
      <c r="B18" s="98"/>
      <c r="C18" s="98"/>
      <c r="D18" s="99"/>
      <c r="E18" s="111">
        <f>SUM(D14:D17)</f>
        <v>15700</v>
      </c>
    </row>
    <row r="19" spans="1:5" s="81" customFormat="1" x14ac:dyDescent="0.25">
      <c r="A19" s="88" t="s">
        <v>24</v>
      </c>
      <c r="B19" s="88"/>
      <c r="C19" s="88"/>
      <c r="D19" s="88"/>
      <c r="E19" s="89">
        <f>SUM(E6:E18)</f>
        <v>77169</v>
      </c>
    </row>
    <row r="20" spans="1:5" s="81" customFormat="1" x14ac:dyDescent="0.25">
      <c r="A20" s="88"/>
      <c r="B20" s="88"/>
      <c r="C20" s="88"/>
      <c r="D20" s="88"/>
      <c r="E20" s="117"/>
    </row>
    <row r="21" spans="1:5" s="81" customFormat="1" ht="18" x14ac:dyDescent="0.25">
      <c r="A21" s="104" t="s">
        <v>26</v>
      </c>
      <c r="B21" s="105"/>
      <c r="C21" s="105"/>
      <c r="D21" s="105"/>
      <c r="E21" s="118"/>
    </row>
    <row r="22" spans="1:5" s="81" customFormat="1" x14ac:dyDescent="0.25">
      <c r="A22" s="88" t="s">
        <v>27</v>
      </c>
      <c r="B22" s="88"/>
      <c r="C22" s="88"/>
      <c r="D22" s="88"/>
      <c r="E22" s="117">
        <v>400</v>
      </c>
    </row>
    <row r="23" spans="1:5" ht="15" x14ac:dyDescent="0.2">
      <c r="A23" s="83" t="s">
        <v>28</v>
      </c>
      <c r="B23" s="83"/>
      <c r="C23" s="83"/>
      <c r="D23" s="83"/>
      <c r="E23" s="83"/>
    </row>
    <row r="24" spans="1:5" x14ac:dyDescent="0.25">
      <c r="A24" s="82"/>
      <c r="B24" s="83" t="s">
        <v>29</v>
      </c>
      <c r="C24" s="82"/>
      <c r="D24" s="85">
        <v>300</v>
      </c>
      <c r="E24" s="83"/>
    </row>
    <row r="25" spans="1:5" x14ac:dyDescent="0.25">
      <c r="A25" s="82"/>
      <c r="B25" s="83" t="s">
        <v>30</v>
      </c>
      <c r="C25" s="82"/>
      <c r="D25" s="112">
        <v>7000</v>
      </c>
      <c r="E25" s="86"/>
    </row>
    <row r="26" spans="1:5" x14ac:dyDescent="0.25">
      <c r="A26" s="82" t="s">
        <v>31</v>
      </c>
      <c r="B26" s="82"/>
      <c r="C26" s="82"/>
      <c r="D26" s="82"/>
      <c r="E26" s="85">
        <f>SUM(D24:D25)</f>
        <v>7300</v>
      </c>
    </row>
    <row r="27" spans="1:5" ht="15" x14ac:dyDescent="0.2">
      <c r="A27" s="83" t="s">
        <v>32</v>
      </c>
      <c r="B27" s="83"/>
      <c r="C27" s="83"/>
      <c r="D27" s="90"/>
      <c r="E27" s="83"/>
    </row>
    <row r="28" spans="1:5" ht="15" x14ac:dyDescent="0.2">
      <c r="A28" s="83"/>
      <c r="B28" s="29" t="s">
        <v>33</v>
      </c>
      <c r="C28" s="29"/>
      <c r="D28" s="91">
        <v>50</v>
      </c>
      <c r="E28" s="83"/>
    </row>
    <row r="29" spans="1:5" x14ac:dyDescent="0.25">
      <c r="A29" s="82"/>
      <c r="B29" s="83" t="s">
        <v>34</v>
      </c>
      <c r="C29" s="82"/>
      <c r="D29" s="83">
        <v>20</v>
      </c>
      <c r="E29" s="86"/>
    </row>
    <row r="30" spans="1:5" ht="15" x14ac:dyDescent="0.2">
      <c r="A30" s="83"/>
      <c r="B30" s="83" t="s">
        <v>35</v>
      </c>
      <c r="C30" s="83"/>
      <c r="D30" s="85">
        <v>1050</v>
      </c>
      <c r="E30" s="83"/>
    </row>
    <row r="31" spans="1:5" ht="15" x14ac:dyDescent="0.2">
      <c r="A31" s="83"/>
      <c r="B31" s="83" t="s">
        <v>76</v>
      </c>
      <c r="C31" s="83"/>
      <c r="D31" s="86">
        <v>3636</v>
      </c>
      <c r="E31" s="83"/>
    </row>
    <row r="32" spans="1:5" ht="15" x14ac:dyDescent="0.2">
      <c r="A32" s="83"/>
      <c r="B32" s="83" t="s">
        <v>39</v>
      </c>
      <c r="C32" s="83"/>
      <c r="D32" s="113">
        <v>100</v>
      </c>
      <c r="E32" s="85"/>
    </row>
    <row r="33" spans="1:5" x14ac:dyDescent="0.25">
      <c r="A33" s="82" t="s">
        <v>40</v>
      </c>
      <c r="B33" s="82"/>
      <c r="C33" s="82"/>
      <c r="D33" s="92"/>
      <c r="E33" s="85">
        <f>SUM(D28:D32)</f>
        <v>4856</v>
      </c>
    </row>
    <row r="34" spans="1:5" ht="15" x14ac:dyDescent="0.2">
      <c r="A34" s="83" t="s">
        <v>41</v>
      </c>
      <c r="B34" s="83"/>
      <c r="C34" s="83"/>
      <c r="D34" s="90"/>
      <c r="E34" s="83"/>
    </row>
    <row r="35" spans="1:5" x14ac:dyDescent="0.25">
      <c r="A35" s="82"/>
      <c r="B35" s="83" t="s">
        <v>43</v>
      </c>
      <c r="C35" s="82"/>
      <c r="D35" s="85">
        <v>6722</v>
      </c>
      <c r="E35" s="86"/>
    </row>
    <row r="36" spans="1:5" ht="15" x14ac:dyDescent="0.2">
      <c r="A36" s="83"/>
      <c r="B36" s="83" t="s">
        <v>44</v>
      </c>
      <c r="C36" s="83"/>
      <c r="D36" s="85">
        <v>8000</v>
      </c>
      <c r="E36" s="83"/>
    </row>
    <row r="37" spans="1:5" ht="15" x14ac:dyDescent="0.2">
      <c r="A37" s="83"/>
      <c r="B37" s="83" t="s">
        <v>45</v>
      </c>
      <c r="C37" s="83"/>
      <c r="D37" s="86">
        <v>14245</v>
      </c>
      <c r="E37" s="83"/>
    </row>
    <row r="38" spans="1:5" ht="15" x14ac:dyDescent="0.2">
      <c r="A38" s="83"/>
      <c r="B38" s="83" t="s">
        <v>46</v>
      </c>
      <c r="C38" s="83"/>
      <c r="D38" s="86">
        <v>16000</v>
      </c>
      <c r="E38" s="83"/>
    </row>
    <row r="39" spans="1:5" ht="15" x14ac:dyDescent="0.2">
      <c r="A39" s="83"/>
      <c r="B39" s="97" t="s">
        <v>68</v>
      </c>
      <c r="C39" s="97"/>
      <c r="D39" s="114">
        <v>15464</v>
      </c>
      <c r="E39" s="85"/>
    </row>
    <row r="40" spans="1:5" x14ac:dyDescent="0.25">
      <c r="A40" s="82" t="s">
        <v>48</v>
      </c>
      <c r="B40" s="82"/>
      <c r="C40" s="82"/>
      <c r="D40" s="84"/>
      <c r="E40" s="85">
        <f>SUM(D35:D39)</f>
        <v>60431</v>
      </c>
    </row>
    <row r="41" spans="1:5" ht="15" x14ac:dyDescent="0.2">
      <c r="A41" s="83"/>
      <c r="B41" s="83" t="s">
        <v>49</v>
      </c>
      <c r="C41" s="83"/>
      <c r="D41" s="86"/>
      <c r="E41" s="83"/>
    </row>
    <row r="42" spans="1:5" ht="15" x14ac:dyDescent="0.2">
      <c r="A42" s="83"/>
      <c r="B42" s="83"/>
      <c r="C42" s="83" t="s">
        <v>50</v>
      </c>
      <c r="D42" s="86">
        <v>0</v>
      </c>
      <c r="E42" s="83"/>
    </row>
    <row r="43" spans="1:5" x14ac:dyDescent="0.25">
      <c r="A43" s="82"/>
      <c r="B43" s="82"/>
      <c r="C43" s="83" t="s">
        <v>51</v>
      </c>
      <c r="D43" s="85">
        <v>750</v>
      </c>
      <c r="E43" s="86"/>
    </row>
    <row r="44" spans="1:5" ht="15" x14ac:dyDescent="0.2">
      <c r="A44" s="83"/>
      <c r="B44" s="83"/>
      <c r="C44" s="83" t="s">
        <v>52</v>
      </c>
      <c r="D44" s="85">
        <v>1000</v>
      </c>
      <c r="E44" s="83"/>
    </row>
    <row r="45" spans="1:5" ht="15" x14ac:dyDescent="0.2">
      <c r="A45" s="83"/>
      <c r="B45" s="83"/>
      <c r="C45" s="83" t="s">
        <v>53</v>
      </c>
      <c r="D45" s="115">
        <v>2432</v>
      </c>
      <c r="E45" s="85"/>
    </row>
    <row r="46" spans="1:5" x14ac:dyDescent="0.25">
      <c r="A46" s="82" t="s">
        <v>54</v>
      </c>
      <c r="B46" s="82"/>
      <c r="C46" s="82"/>
      <c r="D46" s="92"/>
      <c r="E46" s="112">
        <f>SUM(D42:D45)</f>
        <v>4182</v>
      </c>
    </row>
    <row r="47" spans="1:5" ht="18" x14ac:dyDescent="0.25">
      <c r="A47" s="102" t="s">
        <v>55</v>
      </c>
      <c r="E47" s="101">
        <f>SUM(E46+E40+E33+E26+E22)</f>
        <v>77169</v>
      </c>
    </row>
    <row r="48" spans="1:5" x14ac:dyDescent="0.25">
      <c r="A48" s="106"/>
      <c r="B48" s="106"/>
      <c r="C48" s="106"/>
      <c r="D48" s="107"/>
      <c r="E48" s="108"/>
    </row>
    <row r="49" spans="1:5" ht="15" x14ac:dyDescent="0.2">
      <c r="A49" s="83"/>
      <c r="B49" s="83"/>
      <c r="C49" s="83"/>
      <c r="D49" s="86"/>
      <c r="E49" s="83"/>
    </row>
    <row r="50" spans="1:5" x14ac:dyDescent="0.25">
      <c r="A50" s="82"/>
      <c r="B50" s="93"/>
      <c r="C50" s="94"/>
      <c r="D50" s="82"/>
      <c r="E50" s="84"/>
    </row>
    <row r="51" spans="1:5" x14ac:dyDescent="0.25">
      <c r="A51" s="95"/>
      <c r="B51" s="95"/>
      <c r="C51" s="95"/>
      <c r="D51" s="95"/>
      <c r="E51" s="96"/>
    </row>
  </sheetData>
  <mergeCells count="5">
    <mergeCell ref="D4:E4"/>
    <mergeCell ref="B50:C50"/>
    <mergeCell ref="A1:C1"/>
    <mergeCell ref="A2:C2"/>
    <mergeCell ref="A3:C3"/>
  </mergeCells>
  <pageMargins left="0.7" right="0.7" top="0.55000000000000004" bottom="0.4" header="0" footer="0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G25"/>
  <sheetViews>
    <sheetView workbookViewId="0"/>
  </sheetViews>
  <sheetFormatPr defaultColWidth="12.5703125" defaultRowHeight="15.75" customHeight="1" x14ac:dyDescent="0.2"/>
  <sheetData>
    <row r="1" spans="1:7" ht="15.75" customHeight="1" x14ac:dyDescent="0.25">
      <c r="A1" s="60" t="s">
        <v>69</v>
      </c>
      <c r="B1" s="61"/>
      <c r="C1" s="61"/>
      <c r="D1" s="61"/>
      <c r="E1" s="62"/>
      <c r="F1" s="62"/>
      <c r="G1" s="62"/>
    </row>
    <row r="2" spans="1:7" ht="15.75" customHeight="1" x14ac:dyDescent="0.25">
      <c r="A2" s="62"/>
      <c r="B2" s="61" t="s">
        <v>27</v>
      </c>
      <c r="C2" s="61"/>
      <c r="D2" s="61"/>
      <c r="E2" s="63" t="s">
        <v>22</v>
      </c>
      <c r="F2" s="62"/>
      <c r="G2" s="62"/>
    </row>
    <row r="3" spans="1:7" ht="15.75" customHeight="1" x14ac:dyDescent="0.25">
      <c r="A3" s="62"/>
      <c r="B3" s="64" t="s">
        <v>28</v>
      </c>
      <c r="C3" s="61"/>
      <c r="D3" s="61"/>
      <c r="E3" s="62"/>
      <c r="F3" s="62"/>
      <c r="G3" s="62"/>
    </row>
    <row r="4" spans="1:7" ht="15.75" customHeight="1" x14ac:dyDescent="0.25">
      <c r="A4" s="62"/>
      <c r="B4" s="61"/>
      <c r="C4" s="64" t="s">
        <v>29</v>
      </c>
      <c r="D4" s="61"/>
      <c r="E4" s="63"/>
      <c r="F4" s="62"/>
      <c r="G4" s="62"/>
    </row>
    <row r="5" spans="1:7" ht="15.75" customHeight="1" x14ac:dyDescent="0.25">
      <c r="A5" s="62"/>
      <c r="B5" s="61"/>
      <c r="C5" s="65" t="s">
        <v>70</v>
      </c>
      <c r="D5" s="61"/>
      <c r="E5" s="66">
        <f>SUM(3323.07+515.15+660.81+1263+1730.82+318.66+856.43)</f>
        <v>8667.94</v>
      </c>
      <c r="F5" s="62"/>
      <c r="G5" s="62"/>
    </row>
    <row r="6" spans="1:7" ht="15.75" customHeight="1" x14ac:dyDescent="0.25">
      <c r="A6" s="62"/>
      <c r="B6" s="67" t="s">
        <v>31</v>
      </c>
      <c r="C6" s="61"/>
      <c r="D6" s="61"/>
      <c r="E6" s="68" t="s">
        <v>22</v>
      </c>
      <c r="F6" s="68"/>
      <c r="G6" s="62"/>
    </row>
    <row r="7" spans="1:7" ht="15.75" customHeight="1" x14ac:dyDescent="0.25">
      <c r="A7" s="62"/>
      <c r="B7" s="64" t="s">
        <v>32</v>
      </c>
      <c r="C7" s="61"/>
      <c r="D7" s="61"/>
      <c r="E7" s="62"/>
      <c r="F7" s="62"/>
      <c r="G7" s="62"/>
    </row>
    <row r="8" spans="1:7" ht="15.75" customHeight="1" x14ac:dyDescent="0.25">
      <c r="A8" s="62"/>
      <c r="B8" s="61"/>
      <c r="C8" s="64" t="s">
        <v>33</v>
      </c>
      <c r="D8" s="61"/>
      <c r="E8" s="63"/>
      <c r="F8" s="62"/>
      <c r="G8" s="62"/>
    </row>
    <row r="9" spans="1:7" ht="15.75" customHeight="1" x14ac:dyDescent="0.25">
      <c r="A9" s="62"/>
      <c r="B9" s="61"/>
      <c r="C9" s="64" t="s">
        <v>34</v>
      </c>
      <c r="D9" s="61"/>
      <c r="E9" s="63"/>
      <c r="F9" s="62"/>
      <c r="G9" s="62"/>
    </row>
    <row r="10" spans="1:7" ht="15.75" customHeight="1" x14ac:dyDescent="0.25">
      <c r="A10" s="62"/>
      <c r="B10" s="61"/>
      <c r="C10" s="61" t="s">
        <v>35</v>
      </c>
      <c r="D10" s="61"/>
      <c r="E10" s="69"/>
      <c r="F10" s="62"/>
      <c r="G10" s="62"/>
    </row>
    <row r="11" spans="1:7" ht="15.75" customHeight="1" x14ac:dyDescent="0.25">
      <c r="A11" s="62"/>
      <c r="B11" s="67" t="s">
        <v>40</v>
      </c>
      <c r="C11" s="61"/>
      <c r="D11" s="61"/>
      <c r="E11" s="62" t="s">
        <v>22</v>
      </c>
      <c r="F11" s="70"/>
      <c r="G11" s="62"/>
    </row>
    <row r="12" spans="1:7" ht="15.75" customHeight="1" x14ac:dyDescent="0.25">
      <c r="A12" s="62"/>
      <c r="B12" s="64" t="s">
        <v>41</v>
      </c>
      <c r="C12" s="61"/>
      <c r="D12" s="61"/>
      <c r="E12" s="62"/>
      <c r="F12" s="62"/>
      <c r="G12" s="62"/>
    </row>
    <row r="13" spans="1:7" ht="15.75" customHeight="1" x14ac:dyDescent="0.25">
      <c r="A13" s="62"/>
      <c r="B13" s="61"/>
      <c r="C13" s="64" t="s">
        <v>43</v>
      </c>
      <c r="D13" s="61"/>
      <c r="E13" s="69"/>
      <c r="F13" s="62"/>
      <c r="G13" s="62"/>
    </row>
    <row r="14" spans="1:7" ht="15.75" customHeight="1" x14ac:dyDescent="0.25">
      <c r="A14" s="62"/>
      <c r="B14" s="61"/>
      <c r="C14" s="64" t="s">
        <v>44</v>
      </c>
      <c r="D14" s="61"/>
      <c r="E14" s="69"/>
      <c r="F14" s="62"/>
      <c r="G14" s="62"/>
    </row>
    <row r="15" spans="1:7" ht="15.75" customHeight="1" x14ac:dyDescent="0.25">
      <c r="A15" s="62"/>
      <c r="B15" s="61"/>
      <c r="C15" s="64" t="s">
        <v>46</v>
      </c>
      <c r="D15" s="61"/>
      <c r="E15" s="69"/>
      <c r="F15" s="62"/>
      <c r="G15" s="62"/>
    </row>
    <row r="16" spans="1:7" ht="15.75" customHeight="1" x14ac:dyDescent="0.25">
      <c r="A16" s="62"/>
      <c r="B16" s="61"/>
      <c r="C16" s="64" t="s">
        <v>47</v>
      </c>
      <c r="D16" s="61"/>
      <c r="E16" s="69"/>
      <c r="F16" s="62"/>
      <c r="G16" s="62"/>
    </row>
    <row r="17" spans="1:7" ht="15.75" customHeight="1" x14ac:dyDescent="0.25">
      <c r="A17" s="62"/>
      <c r="B17" s="67" t="s">
        <v>48</v>
      </c>
      <c r="C17" s="61"/>
      <c r="D17" s="61"/>
      <c r="E17" s="71" t="s">
        <v>22</v>
      </c>
      <c r="F17" s="70"/>
      <c r="G17" s="62"/>
    </row>
    <row r="18" spans="1:7" ht="15.75" customHeight="1" x14ac:dyDescent="0.25">
      <c r="A18" s="62"/>
      <c r="B18" s="62"/>
      <c r="C18" s="61" t="s">
        <v>49</v>
      </c>
      <c r="D18" s="62"/>
      <c r="E18" s="62"/>
      <c r="F18" s="62"/>
      <c r="G18" s="62"/>
    </row>
    <row r="19" spans="1:7" ht="15.75" customHeight="1" x14ac:dyDescent="0.25">
      <c r="A19" s="62"/>
      <c r="B19" s="62"/>
      <c r="C19" s="62"/>
      <c r="D19" s="72" t="s">
        <v>71</v>
      </c>
      <c r="E19" s="69"/>
      <c r="F19" s="62"/>
      <c r="G19" s="62"/>
    </row>
    <row r="20" spans="1:7" ht="15.75" customHeight="1" x14ac:dyDescent="0.25">
      <c r="A20" s="62"/>
      <c r="B20" s="62"/>
      <c r="C20" s="62"/>
      <c r="D20" s="72" t="s">
        <v>72</v>
      </c>
      <c r="E20" s="69"/>
      <c r="F20" s="62"/>
      <c r="G20" s="62"/>
    </row>
    <row r="21" spans="1:7" ht="15.75" customHeight="1" x14ac:dyDescent="0.25">
      <c r="A21" s="62"/>
      <c r="B21" s="62"/>
      <c r="C21" s="62"/>
      <c r="D21" s="72" t="s">
        <v>52</v>
      </c>
      <c r="E21" s="69"/>
      <c r="F21" s="62"/>
      <c r="G21" s="62"/>
    </row>
    <row r="22" spans="1:7" ht="15.75" customHeight="1" x14ac:dyDescent="0.25">
      <c r="A22" s="62"/>
      <c r="B22" s="62"/>
      <c r="C22" s="67" t="s">
        <v>54</v>
      </c>
      <c r="D22" s="62"/>
      <c r="E22" s="62" t="s">
        <v>22</v>
      </c>
      <c r="F22" s="70"/>
      <c r="G22" s="62"/>
    </row>
    <row r="23" spans="1:7" ht="15.75" customHeight="1" x14ac:dyDescent="0.25">
      <c r="A23" s="61"/>
      <c r="B23" s="61"/>
      <c r="C23" s="62"/>
      <c r="D23" s="62"/>
      <c r="E23" s="62"/>
      <c r="F23" s="62"/>
      <c r="G23" s="73">
        <f>SUM(F2:F22)</f>
        <v>0</v>
      </c>
    </row>
    <row r="24" spans="1:7" ht="15.75" customHeight="1" x14ac:dyDescent="0.25">
      <c r="A24" s="62"/>
      <c r="B24" s="62"/>
      <c r="C24" s="62"/>
      <c r="D24" s="62"/>
      <c r="E24" s="62"/>
      <c r="F24" s="62"/>
      <c r="G24" s="62"/>
    </row>
    <row r="25" spans="1:7" ht="15" x14ac:dyDescent="0.25">
      <c r="A25" s="62"/>
      <c r="B25" s="62"/>
      <c r="C25" s="62"/>
      <c r="D25" s="62"/>
      <c r="E25" s="62"/>
      <c r="F25" s="62"/>
      <c r="G25" s="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Budget</vt:lpstr>
      <vt:lpstr>Sheet4</vt:lpstr>
      <vt:lpstr>Final Budget</vt:lpstr>
      <vt:lpstr>Final 202122</vt:lpstr>
      <vt:lpstr>Draft 202223</vt:lpstr>
      <vt:lpstr>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Innes, Randy</dc:creator>
  <cp:lastModifiedBy>User</cp:lastModifiedBy>
  <cp:lastPrinted>2022-11-27T19:25:42Z</cp:lastPrinted>
  <dcterms:created xsi:type="dcterms:W3CDTF">2022-11-15T00:58:35Z</dcterms:created>
  <dcterms:modified xsi:type="dcterms:W3CDTF">2022-11-27T19:33:58Z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515d617-256d-4284-aedb-1064be1c4b48_Enabled">
    <vt:lpwstr>true</vt:lpwstr>
  </property>
  <property fmtid="{D5CDD505-2E9C-101B-9397-08002B2CF9AE}" pid="3" name="MSIP_Label_3515d617-256d-4284-aedb-1064be1c4b48_SetDate">
    <vt:lpwstr>2022-11-15T00:58:24Z</vt:lpwstr>
  </property>
  <property fmtid="{D5CDD505-2E9C-101B-9397-08002B2CF9AE}" pid="4" name="MSIP_Label_3515d617-256d-4284-aedb-1064be1c4b48_Method">
    <vt:lpwstr>Privileged</vt:lpwstr>
  </property>
  <property fmtid="{D5CDD505-2E9C-101B-9397-08002B2CF9AE}" pid="5" name="MSIP_Label_3515d617-256d-4284-aedb-1064be1c4b48_Name">
    <vt:lpwstr>3515d617-256d-4284-aedb-1064be1c4b48</vt:lpwstr>
  </property>
  <property fmtid="{D5CDD505-2E9C-101B-9397-08002B2CF9AE}" pid="6" name="MSIP_Label_3515d617-256d-4284-aedb-1064be1c4b48_SiteId">
    <vt:lpwstr>6397df10-4595-4047-9c4f-03311282152b</vt:lpwstr>
  </property>
  <property fmtid="{D5CDD505-2E9C-101B-9397-08002B2CF9AE}" pid="7" name="MSIP_Label_3515d617-256d-4284-aedb-1064be1c4b48_ActionId">
    <vt:lpwstr>c1b85214-45b7-4739-912c-6cf027952f04</vt:lpwstr>
  </property>
  <property fmtid="{D5CDD505-2E9C-101B-9397-08002B2CF9AE}" pid="8" name="MSIP_Label_3515d617-256d-4284-aedb-1064be1c4b48_ContentBits">
    <vt:lpwstr>0</vt:lpwstr>
  </property>
</Properties>
</file>